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52_MIS_EUROPE_PART_EXT\4_FSE\40_RESSOURCES\401_OUTILS\FINANCIER\Tablo Analyse Financière\"/>
    </mc:Choice>
  </mc:AlternateContent>
  <xr:revisionPtr revIDLastSave="0" documentId="8_{09450ACC-21FB-483A-AF72-C204DAE5AAAF}" xr6:coauthVersionLast="47" xr6:coauthVersionMax="47" xr10:uidLastSave="{00000000-0000-0000-0000-000000000000}"/>
  <bookViews>
    <workbookView xWindow="-120" yWindow="-120" windowWidth="29040" windowHeight="15840" activeTab="2" xr2:uid="{00000000-000D-0000-FFFF-FFFF00000000}"/>
  </bookViews>
  <sheets>
    <sheet name="page_de_garde" sheetId="1" r:id="rId1"/>
    <sheet name="COMPTE_DE_RESULTAT" sheetId="2" r:id="rId2"/>
    <sheet name="BILAN" sheetId="3" r:id="rId3"/>
  </sheets>
  <definedNames>
    <definedName name="_ftn1" localSheetId="2">BILAN!$H$51</definedName>
    <definedName name="_ftnref1" localSheetId="2">!#REF!</definedName>
    <definedName name="Excel_BuiltIn__FilterDatabase" localSheetId="1">COMPTE_DE_RESULTAT!$A$14:$D$15</definedName>
    <definedName name="_xlnm.Print_Area" localSheetId="2">BILAN!$A$1:$K$54</definedName>
    <definedName name="_xlnm.Print_Area" localSheetId="1">COMPTE_DE_RESULTAT!$A$1:$I$105</definedName>
    <definedName name="_xlnm.Print_Area" localSheetId="0">page_de_garde!$A$1:$C$18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3" l="1"/>
  <c r="H34" i="2"/>
  <c r="I34" i="2"/>
  <c r="I37" i="2" l="1"/>
  <c r="I30" i="2"/>
  <c r="I27" i="2"/>
  <c r="I23" i="2"/>
  <c r="I20" i="2"/>
  <c r="I17" i="2"/>
  <c r="F1" i="3" l="1"/>
  <c r="D1" i="2" s="1"/>
  <c r="I1" i="2" s="1"/>
  <c r="E1" i="3"/>
  <c r="J1" i="3" s="1"/>
  <c r="B1" i="3"/>
  <c r="I1" i="3" s="1"/>
  <c r="F49" i="3"/>
  <c r="E49" i="3"/>
  <c r="D49" i="3"/>
  <c r="C49" i="3"/>
  <c r="B49" i="3"/>
  <c r="B54" i="3" s="1"/>
  <c r="K48" i="3"/>
  <c r="J48" i="3"/>
  <c r="I48" i="3"/>
  <c r="K43" i="3"/>
  <c r="J43" i="3"/>
  <c r="I43" i="3"/>
  <c r="F32" i="3"/>
  <c r="E32" i="3"/>
  <c r="D32" i="3"/>
  <c r="C32" i="3"/>
  <c r="B32" i="3"/>
  <c r="K16" i="3"/>
  <c r="J16" i="3"/>
  <c r="I16" i="3"/>
  <c r="K11" i="3"/>
  <c r="J11" i="3"/>
  <c r="I11" i="3"/>
  <c r="I105" i="2"/>
  <c r="H105" i="2"/>
  <c r="G105" i="2"/>
  <c r="C105" i="2"/>
  <c r="B105" i="2"/>
  <c r="D104" i="2"/>
  <c r="D103" i="2"/>
  <c r="D102" i="2"/>
  <c r="D101" i="2"/>
  <c r="D100" i="2"/>
  <c r="I92" i="2"/>
  <c r="H92" i="2"/>
  <c r="G92" i="2"/>
  <c r="I86" i="2"/>
  <c r="H86" i="2"/>
  <c r="G86" i="2"/>
  <c r="D86" i="2"/>
  <c r="C86" i="2"/>
  <c r="B86" i="2"/>
  <c r="I79" i="2"/>
  <c r="H79" i="2"/>
  <c r="G79" i="2"/>
  <c r="D79" i="2"/>
  <c r="C79" i="2"/>
  <c r="B79" i="2"/>
  <c r="I71" i="2"/>
  <c r="H71" i="2"/>
  <c r="G71" i="2"/>
  <c r="D71" i="2"/>
  <c r="C71" i="2"/>
  <c r="B71" i="2"/>
  <c r="I59" i="2"/>
  <c r="H59" i="2"/>
  <c r="G59" i="2"/>
  <c r="D59" i="2"/>
  <c r="C59" i="2"/>
  <c r="B59" i="2"/>
  <c r="D51" i="2"/>
  <c r="C51" i="2"/>
  <c r="B51" i="2"/>
  <c r="D44" i="2"/>
  <c r="C44" i="2"/>
  <c r="B44" i="2"/>
  <c r="H37" i="2"/>
  <c r="G37" i="2"/>
  <c r="D37" i="2"/>
  <c r="C37" i="2"/>
  <c r="B37" i="2"/>
  <c r="G34" i="2"/>
  <c r="H30" i="2"/>
  <c r="G30" i="2"/>
  <c r="H27" i="2"/>
  <c r="G27" i="2"/>
  <c r="D26" i="2"/>
  <c r="C26" i="2"/>
  <c r="B26" i="2"/>
  <c r="H23" i="2"/>
  <c r="G23" i="2"/>
  <c r="H20" i="2"/>
  <c r="G20" i="2"/>
  <c r="I41" i="2"/>
  <c r="H17" i="2"/>
  <c r="G17" i="2"/>
  <c r="I14" i="2"/>
  <c r="H14" i="2"/>
  <c r="G14" i="2"/>
  <c r="D14" i="2"/>
  <c r="C14" i="2"/>
  <c r="B14" i="2"/>
  <c r="D10" i="1"/>
  <c r="D9" i="1"/>
  <c r="D8" i="1"/>
  <c r="C54" i="3" l="1"/>
  <c r="I54" i="3"/>
  <c r="K54" i="3"/>
  <c r="D105" i="2"/>
  <c r="I61" i="2"/>
  <c r="I94" i="2" s="1"/>
  <c r="D61" i="2"/>
  <c r="D94" i="2" s="1"/>
  <c r="F54" i="3"/>
  <c r="K1" i="3"/>
  <c r="D54" i="3"/>
  <c r="E54" i="3"/>
  <c r="G41" i="2"/>
  <c r="G61" i="2" s="1"/>
  <c r="G94" i="2" s="1"/>
  <c r="H41" i="2"/>
  <c r="H61" i="2" s="1"/>
  <c r="H94" i="2" s="1"/>
  <c r="C61" i="2"/>
  <c r="C94" i="2" s="1"/>
  <c r="B61" i="2"/>
  <c r="B94" i="2" s="1"/>
  <c r="B1" i="2"/>
  <c r="G1" i="2" s="1"/>
  <c r="C1" i="2"/>
  <c r="H1" i="2" s="1"/>
  <c r="K55" i="3" l="1"/>
  <c r="J55" i="3"/>
  <c r="I55" i="3"/>
  <c r="I96" i="2"/>
  <c r="I98" i="2" s="1"/>
  <c r="D96" i="2" s="1"/>
  <c r="D98" i="2" s="1"/>
  <c r="H96" i="2"/>
  <c r="H98" i="2" s="1"/>
  <c r="C96" i="2" s="1"/>
  <c r="C98" i="2" s="1"/>
  <c r="G96" i="2"/>
  <c r="G98" i="2" s="1"/>
  <c r="B96" i="2" s="1"/>
  <c r="B9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00000000-0006-0000-0000-000001000000}">
      <text>
        <r>
          <rPr>
            <b/>
            <sz val="8"/>
            <color rgb="FF000000"/>
            <rFont val="Century Gothic"/>
            <family val="2"/>
          </rPr>
          <t>Les comptes arrêtés sont les comptes de résultats et bilans qui ont été votés par l'assemblée de l'association.</t>
        </r>
        <r>
          <rPr>
            <b/>
            <sz val="8"/>
            <color rgb="FF000000"/>
            <rFont val="Century Gothic"/>
            <family val="2"/>
          </rPr>
          <t xml:space="preserve">
</t>
        </r>
        <r>
          <rPr>
            <b/>
            <sz val="8"/>
            <color rgb="FF000000"/>
            <rFont val="Century Gothic"/>
            <family val="2"/>
          </rPr>
          <t xml:space="preserve">
Les comptes prévisionnels portent sur l'exercice en cours ou celui de l'année à venir.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00000000-0006-0000-0100-000001000000}">
      <text>
        <r>
          <rPr>
            <sz val="10"/>
            <color rgb="FF000000"/>
            <rFont val="Arial"/>
            <family val="2"/>
          </rPr>
          <t>Recettes provenant d'activités différentes de l'activité principale de l'association (ex. : vente de boissons et nourriture lors d'une manifestation …).</t>
        </r>
      </text>
    </comment>
    <comment ref="A11" authorId="0" shapeId="0" xr:uid="{00000000-0006-0000-0100-000002000000}">
      <text>
        <r>
          <rPr>
            <b/>
            <sz val="10"/>
            <color rgb="FF000000"/>
            <rFont val="Arial"/>
            <family val="2"/>
          </rPr>
          <t xml:space="preserve">Fluides et fournitures de bureau (administratives)  </t>
        </r>
        <r>
          <rPr>
            <sz val="10"/>
            <color rgb="FF000000"/>
            <rFont val="Arial"/>
            <family val="2"/>
          </rPr>
          <t>: Eau - gaz - électricité - chauffage. Fournitures de bureau,enveloppes, ramettes de papier, cartouches d'encre pour imprimantes, stylos, logiciel de comptabilité ...</t>
        </r>
      </text>
    </comment>
    <comment ref="A17" authorId="0" shapeId="0" xr:uid="{00000000-0006-0000-0100-000003000000}">
      <text>
        <r>
          <rPr>
            <sz val="10"/>
            <color rgb="FF000000"/>
            <rFont val="Arial"/>
            <family val="2"/>
          </rPr>
          <t>L'association confie une mission ou une tâche (ex :ménage des locaux) à d'autres associations ou entreprises en les rémunerant.</t>
        </r>
      </text>
    </comment>
    <comment ref="A19" authorId="0" shapeId="0" xr:uid="{00000000-0006-0000-0100-000004000000}">
      <text>
        <r>
          <rPr>
            <sz val="10"/>
            <color rgb="FF000000"/>
            <rFont val="Arial"/>
            <family val="2"/>
          </rPr>
          <t>Ex.: immeuble / local loué</t>
        </r>
      </text>
    </comment>
    <comment ref="A20" authorId="0" shapeId="0" xr:uid="{00000000-0006-0000-0100-000005000000}">
      <text>
        <r>
          <rPr>
            <sz val="10"/>
            <color rgb="FF000000"/>
            <rFont val="Arial"/>
            <family val="2"/>
          </rPr>
          <t>Ex. véhicule / matériel (…) loué</t>
        </r>
      </text>
    </comment>
    <comment ref="A22" authorId="0" shapeId="0" xr:uid="{00000000-0006-0000-0100-000006000000}">
      <text>
        <r>
          <rPr>
            <sz val="10"/>
            <color rgb="FF000000"/>
            <rFont val="Arial"/>
            <family val="2"/>
          </rPr>
          <t>Réparations et maintenance aussi des biens immeubles que des biens meubles (véhicules, matériels …)</t>
        </r>
        <r>
          <rPr>
            <sz val="10"/>
            <color rgb="FF000000"/>
            <rFont val="Arial"/>
            <family val="2"/>
          </rPr>
          <t xml:space="preserve">
</t>
        </r>
      </text>
    </comment>
    <comment ref="A23" authorId="0" shapeId="0" xr:uid="{00000000-0006-0000-0100-000007000000}">
      <text>
        <r>
          <rPr>
            <sz val="10"/>
            <color rgb="FF000000"/>
            <rFont val="Arial"/>
            <family val="2"/>
          </rPr>
          <t>Assurance responsabilité civile, assurance des locaux, assurance des véhicules appartenants à l'association...</t>
        </r>
      </text>
    </comment>
    <comment ref="A25" authorId="0" shapeId="0" xr:uid="{00000000-0006-0000-0100-000008000000}">
      <text>
        <r>
          <rPr>
            <sz val="10"/>
            <color rgb="FF000000"/>
            <rFont val="Arial"/>
            <family val="2"/>
          </rPr>
          <t>Documentaion générale et technique, frais de colloques et séminaires</t>
        </r>
      </text>
    </comment>
    <comment ref="A30" authorId="0" shapeId="0" xr:uid="{00000000-0006-0000-0100-000009000000}">
      <text>
        <r>
          <rPr>
            <sz val="10"/>
            <color rgb="FF000000"/>
            <rFont val="Arial"/>
            <family val="2"/>
          </rPr>
          <t>Sommes versées à des membres des professions libérales: notaire, avocat, expert-comptable …</t>
        </r>
      </text>
    </comment>
    <comment ref="A31" authorId="0" shapeId="0" xr:uid="{00000000-0006-0000-0100-00000A000000}">
      <text>
        <r>
          <rPr>
            <sz val="10"/>
            <color rgb="FF000000"/>
            <rFont val="Arial"/>
            <family val="2"/>
          </rPr>
          <t>Frais d’annonces, d’imprimés, d’insertion, de catalogues, de publications diverses, de foires et d'expositions, ...</t>
        </r>
      </text>
    </comment>
    <comment ref="A32" authorId="0" shapeId="0" xr:uid="{00000000-0006-0000-0100-00000B000000}">
      <text>
        <r>
          <rPr>
            <sz val="10"/>
            <color rgb="FF000000"/>
            <rFont val="Arial"/>
            <family val="2"/>
          </rPr>
          <t>Frais de transports de biens et transports collectifs du personnel</t>
        </r>
      </text>
    </comment>
    <comment ref="A33" authorId="0" shapeId="0" xr:uid="{00000000-0006-0000-0100-00000C000000}">
      <text>
        <r>
          <rPr>
            <sz val="10"/>
            <color rgb="FF000000"/>
            <rFont val="Arial"/>
            <family val="2"/>
          </rPr>
          <t>- Billets de train SNCF, billets d'avion, remboursements de frais kilométriques (réels);</t>
        </r>
        <r>
          <rPr>
            <sz val="10"/>
            <color rgb="FF000000"/>
            <rFont val="Arial"/>
            <family val="2"/>
          </rPr>
          <t xml:space="preserve">
- frais de restaurant, frais d'hébergement des personnes reçues par l'association dans l'exercice des missions en lien avec son objet social ;</t>
        </r>
        <r>
          <rPr>
            <sz val="10"/>
            <color rgb="FF000000"/>
            <rFont val="Arial"/>
            <family val="2"/>
          </rPr>
          <t xml:space="preserve">
</t>
        </r>
        <r>
          <rPr>
            <sz val="10"/>
            <color rgb="FF000000"/>
            <rFont val="Arial"/>
            <family val="2"/>
          </rPr>
          <t xml:space="preserve">
</t>
        </r>
      </text>
    </comment>
    <comment ref="A34" authorId="0" shapeId="0" xr:uid="{00000000-0006-0000-0100-00000D000000}">
      <text>
        <r>
          <rPr>
            <sz val="10"/>
            <color rgb="FF000000"/>
            <rFont val="Arial"/>
            <family val="2"/>
          </rPr>
          <t>Timbres poste, affranchissements, envois recommandés, factures de téléphone, abonnement à Internet ...</t>
        </r>
      </text>
    </comment>
    <comment ref="A36" authorId="0" shapeId="0" xr:uid="{00000000-0006-0000-0100-00000E000000}">
      <text>
        <r>
          <rPr>
            <sz val="10"/>
            <color rgb="FF000000"/>
            <rFont val="Arial"/>
            <family val="2"/>
          </rPr>
          <t>Frais liés à l'activité de l'association : frais de recrutement du personnel; prestations informatiques …</t>
        </r>
      </text>
    </comment>
    <comment ref="A40" authorId="0" shapeId="0" xr:uid="{00000000-0006-0000-0100-00000F000000}">
      <text>
        <r>
          <rPr>
            <sz val="10"/>
            <color rgb="FF000000"/>
            <rFont val="Arial"/>
            <family val="2"/>
          </rPr>
          <t>+ taxe d'apprentissage, participation des employeurs à la formation continue ...</t>
        </r>
      </text>
    </comment>
    <comment ref="A42" authorId="0" shapeId="0" xr:uid="{00000000-0006-0000-0100-000010000000}">
      <text>
        <r>
          <rPr>
            <sz val="10"/>
            <color rgb="FF000000"/>
            <rFont val="Arial"/>
            <family val="2"/>
          </rPr>
          <t>Impôts locaux, droits d'enregistrements ...</t>
        </r>
        <r>
          <rPr>
            <sz val="10"/>
            <color rgb="FF000000"/>
            <rFont val="Arial"/>
            <family val="2"/>
          </rPr>
          <t xml:space="preserve">
</t>
        </r>
      </text>
    </comment>
    <comment ref="A47" authorId="0" shapeId="0" xr:uid="{00000000-0006-0000-0100-000011000000}">
      <text>
        <r>
          <rPr>
            <sz val="10"/>
            <color rgb="FF000000"/>
            <rFont val="Arial"/>
            <family val="2"/>
          </rPr>
          <t>salaires, appointements, congés payés, primes et gratifications, indemnités, supplément familial</t>
        </r>
        <r>
          <rPr>
            <sz val="10"/>
            <color rgb="FF000000"/>
            <rFont val="Arial"/>
            <family val="2"/>
          </rPr>
          <t xml:space="preserve">
</t>
        </r>
      </text>
    </comment>
    <comment ref="A48" authorId="0" shapeId="0" xr:uid="{00000000-0006-0000-0100-000012000000}">
      <text>
        <r>
          <rPr>
            <sz val="10"/>
            <color rgb="FF000000"/>
            <rFont val="Arial"/>
            <family val="2"/>
          </rPr>
          <t>cotisations patronales versées aux URSSAF, aux caisses de retraite et à Pôle Emploi,</t>
        </r>
      </text>
    </comment>
    <comment ref="A49" authorId="0" shapeId="0" xr:uid="{00000000-0006-0000-0100-000013000000}">
      <text>
        <r>
          <rPr>
            <sz val="10"/>
            <color rgb="FF000000"/>
            <rFont val="Arial"/>
            <family val="2"/>
          </rPr>
          <t>Ex. : versements aux comités d'hygiène et de securité (...)</t>
        </r>
      </text>
    </comment>
    <comment ref="A55" authorId="0" shapeId="0" xr:uid="{00000000-0006-0000-0100-000014000000}">
      <text>
        <r>
          <rPr>
            <sz val="10"/>
            <color rgb="FF000000"/>
            <rFont val="Arial"/>
            <family val="2"/>
          </rPr>
          <t>Ex.: un tiers n'a pas pu payer ses dettes envers l'association.</t>
        </r>
      </text>
    </comment>
    <comment ref="A56" authorId="0" shapeId="0" xr:uid="{00000000-0006-0000-0100-000015000000}">
      <text>
        <r>
          <rPr>
            <sz val="10"/>
            <color rgb="FF000000"/>
            <rFont val="Arial"/>
            <family val="2"/>
          </rPr>
          <t xml:space="preserve">Contributions aux autres associations.  </t>
        </r>
        <r>
          <rPr>
            <sz val="10"/>
            <color rgb="FF000000"/>
            <rFont val="Arial"/>
            <family val="2"/>
          </rPr>
          <t xml:space="preserve">
</t>
        </r>
        <r>
          <rPr>
            <b/>
            <sz val="10"/>
            <color rgb="FFFF0000"/>
            <rFont val="Arial"/>
            <family val="2"/>
          </rPr>
          <t>Ce reversement ne doit se produire que dans le cadre du subventionnement des associations affiliées.</t>
        </r>
      </text>
    </comment>
    <comment ref="F58" authorId="0" shapeId="0" xr:uid="{00000000-0006-0000-0100-000016000000}">
      <text>
        <r>
          <rPr>
            <sz val="10"/>
            <color rgb="FF000000"/>
            <rFont val="Arial"/>
            <family val="2"/>
          </rPr>
          <t>Produits issus des donations affectés ou non affectés et autres produits de la générosité du public.</t>
        </r>
      </text>
    </comment>
    <comment ref="A65" authorId="0" shapeId="0" xr:uid="{00000000-0006-0000-0100-000017000000}">
      <text>
        <r>
          <rPr>
            <sz val="10"/>
            <color rgb="FF000000"/>
            <rFont val="Arial"/>
            <family val="2"/>
          </rPr>
          <t>Frais de tenu de compte, découverts, agios.</t>
        </r>
      </text>
    </comment>
    <comment ref="F65" authorId="0" shapeId="0" xr:uid="{00000000-0006-0000-0100-000018000000}">
      <text>
        <r>
          <rPr>
            <sz val="10"/>
            <color rgb="FF000000"/>
            <rFont val="Arial"/>
            <family val="2"/>
          </rPr>
          <t>Dividendes des actions de SICAV, FCP, bons du trésor, bons de caisse à court terme.</t>
        </r>
      </text>
    </comment>
    <comment ref="A74" authorId="0" shapeId="0" xr:uid="{00000000-0006-0000-0100-000019000000}">
      <text>
        <r>
          <rPr>
            <sz val="10"/>
            <color rgb="FF000000"/>
            <rFont val="Arial"/>
            <family val="2"/>
          </rPr>
          <t>pénalités, amendes fiscales , créances irrécouvrables</t>
        </r>
      </text>
    </comment>
    <comment ref="A75" authorId="0" shapeId="0" xr:uid="{00000000-0006-0000-0100-00001A000000}">
      <text>
        <r>
          <rPr>
            <sz val="10"/>
            <color rgb="FF000000"/>
            <rFont val="Arial"/>
            <family val="2"/>
          </rPr>
          <t>frais/charges qui n'ont pas été enregistrés dans l'exercice précédent</t>
        </r>
      </text>
    </comment>
    <comment ref="A76" authorId="0" shapeId="0" xr:uid="{00000000-0006-0000-0100-00001B000000}">
      <text>
        <r>
          <rPr>
            <sz val="10"/>
            <color rgb="FF000000"/>
            <rFont val="Arial"/>
            <family val="2"/>
          </rPr>
          <t>Valeurs de cession des éléments d'actifs (immobilisations,...)  telles que comptabilisées au bilan</t>
        </r>
      </text>
    </comment>
    <comment ref="F76" authorId="0" shapeId="0" xr:uid="{00000000-0006-0000-0100-00001C000000}">
      <text>
        <r>
          <rPr>
            <sz val="10"/>
            <color rgb="FF000000"/>
            <rFont val="Arial"/>
            <family val="2"/>
          </rPr>
          <t>Prix de vente réél des immobilisations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200-000001000000}">
      <text>
        <r>
          <rPr>
            <b/>
            <u/>
            <sz val="9"/>
            <color rgb="FF000000"/>
            <rFont val="Century Gothic"/>
            <family val="2"/>
          </rPr>
          <t>Immobilisations</t>
        </r>
        <r>
          <rPr>
            <sz val="9"/>
            <color rgb="FF000000"/>
            <rFont val="Century Gothic"/>
            <family val="2"/>
          </rPr>
          <t xml:space="preserve"> : valeur des biens que l’association possède et qui participent à l'activité: ordinateurs, matériels liés à l’activité, … On les enregistre dans l'actif du bilan lorsque leur valeur d’achat dépasse 500 €, sinon on les enregistre dans les charges (achat).</t>
        </r>
        <r>
          <rPr>
            <sz val="9"/>
            <color rgb="FF000000"/>
            <rFont val="Century Gothic"/>
            <family val="2"/>
          </rPr>
          <t xml:space="preserve">
</t>
        </r>
        <r>
          <rPr>
            <sz val="9"/>
            <color rgb="FF000000"/>
            <rFont val="Century Gothic"/>
            <family val="2"/>
          </rPr>
          <t xml:space="preserve">
Ces biens sont amortis c’est-à-dire que l’on calcule leur dépréciation dans le temps, s'ils sont enregistrés dans les charges il n'y a pas d'amortissement.</t>
        </r>
      </text>
    </comment>
    <comment ref="H5" authorId="0" shapeId="0" xr:uid="{00000000-0006-0000-0200-000002000000}">
      <text>
        <r>
          <rPr>
            <sz val="9"/>
            <color rgb="FF000000"/>
            <rFont val="Century Gothic"/>
            <family val="2"/>
          </rPr>
          <t>L'augmentation ou la diminution de la valeur d'un actif immobilisé donne lieu à l'inscription d'un écart (différence entre valeur nette comptable et valeur actuelle) de réévaluation.</t>
        </r>
      </text>
    </comment>
    <comment ref="A6" authorId="0" shapeId="0" xr:uid="{00000000-0006-0000-0200-000003000000}">
      <text>
        <r>
          <rPr>
            <sz val="10"/>
            <color rgb="FF000000"/>
            <rFont val="Century Gothic"/>
            <family val="2"/>
          </rPr>
          <t>Etudes réalisés sur la rentabilité du projet, sur sa faisabilité</t>
        </r>
      </text>
    </comment>
    <comment ref="H6" authorId="0" shapeId="0" xr:uid="{00000000-0006-0000-0200-000004000000}">
      <text>
        <r>
          <rPr>
            <sz val="9"/>
            <color rgb="FF000000"/>
            <rFont val="Century Gothic"/>
            <family val="2"/>
          </rPr>
          <t>Réserves statutaires, contractuelles, réglementés, diverses, autres réserves (dont réserves pour projet associatif), réserves pour investissements, réserves de trésorerie.</t>
        </r>
      </text>
    </comment>
    <comment ref="H7" authorId="0" shapeId="0" xr:uid="{00000000-0006-0000-0200-000005000000}">
      <text>
        <r>
          <rPr>
            <sz val="9"/>
            <color rgb="FF000000"/>
            <rFont val="Century Gothic"/>
            <family val="2"/>
          </rPr>
          <t>Négatif - pertes des exercices antérieurs.</t>
        </r>
        <r>
          <rPr>
            <sz val="9"/>
            <color rgb="FF000000"/>
            <rFont val="Century Gothic"/>
            <family val="2"/>
          </rPr>
          <t xml:space="preserve">
Positif- excédents des exercices antérieurs</t>
        </r>
      </text>
    </comment>
    <comment ref="A8" authorId="0" shapeId="0" xr:uid="{00000000-0006-0000-0200-000006000000}">
      <text>
        <r>
          <rPr>
            <sz val="9"/>
            <color rgb="FF000000"/>
            <rFont val="Century Gothic"/>
            <family val="2"/>
          </rPr>
          <t>Le droit au bail est le droit, pour un locataire, quelqu'il soit, d'exploiter une activité dans un local, propriété d'un bailleur. Il se matérialise par le bénéfice d'un contrat de bail signé entre le propriétaire du local ('le bailleur'), et celui qui exploite une activité dans ce local ('le preneur' ou 'le locataire').</t>
        </r>
      </text>
    </comment>
    <comment ref="H8" authorId="0" shapeId="0" xr:uid="{00000000-0006-0000-0200-000007000000}">
      <text>
        <r>
          <rPr>
            <sz val="9"/>
            <color rgb="FF000000"/>
            <rFont val="Century Gothic"/>
            <family val="2"/>
          </rPr>
          <t>Le résultat net traduit l'excédent ou la perte de l'association au cours de l'exercice considéré</t>
        </r>
      </text>
    </comment>
    <comment ref="A12" authorId="0" shapeId="0" xr:uid="{00000000-0006-0000-0200-000008000000}">
      <text>
        <r>
          <rPr>
            <sz val="9"/>
            <color rgb="FF000000"/>
            <rFont val="Century Gothic"/>
            <family val="2"/>
          </rPr>
          <t>clôtures,drainage,  viabilisation des sols</t>
        </r>
      </text>
    </comment>
    <comment ref="A13" authorId="0" shapeId="0" xr:uid="{00000000-0006-0000-0200-000009000000}">
      <text>
        <r>
          <rPr>
            <sz val="9"/>
            <color rgb="FF000000"/>
            <rFont val="Century Gothic"/>
            <family val="2"/>
          </rPr>
          <t>Batîments; installations, agencements, aménagement; ouvrages d'infrastructure; constructions sur sol d'autrui</t>
        </r>
      </text>
    </comment>
    <comment ref="H13" authorId="0" shapeId="0" xr:uid="{00000000-0006-0000-0200-00000A000000}">
      <text>
        <r>
          <rPr>
            <sz val="8"/>
            <color rgb="FF000000"/>
            <rFont val="Century Gothic"/>
            <family val="2"/>
          </rPr>
          <t>Considerées comme à long terme</t>
        </r>
      </text>
    </comment>
    <comment ref="A15" authorId="0" shapeId="0" xr:uid="{00000000-0006-0000-0200-00000B000000}">
      <text>
        <r>
          <rPr>
            <sz val="9"/>
            <color rgb="FF000000"/>
            <rFont val="Century Gothic"/>
            <family val="2"/>
          </rPr>
          <t>Outillage</t>
        </r>
      </text>
    </comment>
    <comment ref="A16" authorId="0" shapeId="0" xr:uid="{00000000-0006-0000-0200-00000C000000}">
      <text>
        <r>
          <rPr>
            <sz val="9"/>
            <color rgb="FF000000"/>
            <rFont val="Century Gothic"/>
            <family val="2"/>
          </rPr>
          <t>véhicule de transport, matériel de bureau/ informatique; cheptel; emballages récupérables</t>
        </r>
      </text>
    </comment>
    <comment ref="A27" authorId="0" shapeId="0" xr:uid="{00000000-0006-0000-0200-00000D000000}">
      <text>
        <r>
          <rPr>
            <sz val="9"/>
            <color rgb="FF000000"/>
            <rFont val="Century Gothic"/>
            <family val="2"/>
          </rPr>
          <t>Acquisition des titres d'autres organismes (société...); de parts de capital...</t>
        </r>
      </text>
    </comment>
    <comment ref="A29" authorId="0" shapeId="0" xr:uid="{00000000-0006-0000-0200-00000E000000}">
      <text>
        <r>
          <rPr>
            <b/>
            <sz val="9"/>
            <color rgb="FF000000"/>
            <rFont val="Century Gothic"/>
            <family val="2"/>
          </rPr>
          <t xml:space="preserve">Dépôt </t>
        </r>
        <r>
          <rPr>
            <sz val="9"/>
            <color rgb="FF000000"/>
            <rFont val="Century Gothic"/>
            <family val="2"/>
          </rPr>
          <t>- garantie couvrant tout risque lié à la location.</t>
        </r>
        <r>
          <rPr>
            <sz val="9"/>
            <color rgb="FF000000"/>
            <rFont val="Century Gothic"/>
            <family val="2"/>
          </rPr>
          <t xml:space="preserve">
</t>
        </r>
      </text>
    </comment>
    <comment ref="A35" authorId="0" shapeId="0" xr:uid="{00000000-0006-0000-0200-00000F000000}">
      <text>
        <r>
          <rPr>
            <sz val="9"/>
            <color rgb="FF000000"/>
            <rFont val="Century Gothic"/>
            <family val="2"/>
          </rPr>
          <t>les stocks correspondent aux achats de matières premières, de marchandises et autres fournitures (comptabilisés en charges) et qui ne sont pas entièrement consommés à la clôture de l’exercice</t>
        </r>
      </text>
    </comment>
    <comment ref="H35" authorId="0" shapeId="0" xr:uid="{00000000-0006-0000-0200-000010000000}">
      <text>
        <r>
          <rPr>
            <sz val="9"/>
            <color rgb="FF000000"/>
            <rFont val="Century Gothic"/>
            <family val="2"/>
          </rPr>
          <t>Banques ou autres organismes qui accordent un crédit.</t>
        </r>
      </text>
    </comment>
    <comment ref="H36" authorId="0" shapeId="0" xr:uid="{00000000-0006-0000-0200-000011000000}">
      <text>
        <r>
          <rPr>
            <b/>
            <sz val="9"/>
            <color rgb="FF000000"/>
            <rFont val="Century Gothic"/>
            <family val="2"/>
          </rPr>
          <t>Dépôt</t>
        </r>
        <r>
          <rPr>
            <sz val="9"/>
            <color rgb="FF000000"/>
            <rFont val="Century Gothic"/>
            <family val="2"/>
          </rPr>
          <t xml:space="preserve"> - garantie couvrant tout risque lié à la location.</t>
        </r>
      </text>
    </comment>
    <comment ref="H38" authorId="0" shapeId="0" xr:uid="{00000000-0006-0000-0200-000012000000}">
      <text>
        <r>
          <rPr>
            <sz val="9"/>
            <color rgb="FF000000"/>
            <rFont val="Century Gothic"/>
            <family val="2"/>
          </rPr>
          <t>Ex:intérêts courus sur: emprunts obligataires convertibles;</t>
        </r>
        <r>
          <rPr>
            <sz val="9"/>
            <color rgb="FF000000"/>
            <rFont val="Century Gothic"/>
            <family val="2"/>
          </rPr>
          <t xml:space="preserve">
Compte-courant d'autres établissements</t>
        </r>
      </text>
    </comment>
    <comment ref="A39" authorId="0" shapeId="0" xr:uid="{00000000-0006-0000-0200-000013000000}">
      <text>
        <r>
          <rPr>
            <sz val="9"/>
            <color rgb="FF000000"/>
            <rFont val="Century Gothic"/>
            <family val="2"/>
          </rPr>
          <t>Tout ce qui aurait dû être payé à l'association</t>
        </r>
      </text>
    </comment>
    <comment ref="H39" authorId="0" shapeId="0" xr:uid="{00000000-0006-0000-0200-000014000000}">
      <text>
        <r>
          <rPr>
            <sz val="9"/>
            <color rgb="FF000000"/>
            <rFont val="Century Gothic"/>
            <family val="2"/>
          </rPr>
          <t>Factures non parvenues; intérêts courus; dettes auprès les fournisseurs (y compris fournisseurs d'immobilisation); effets à payer</t>
        </r>
      </text>
    </comment>
    <comment ref="A40" authorId="0" shapeId="0" xr:uid="{00000000-0006-0000-0200-000015000000}">
      <text>
        <r>
          <rPr>
            <sz val="9"/>
            <color rgb="FF000000"/>
            <rFont val="Century Gothic"/>
            <family val="2"/>
          </rPr>
          <t>Montant dû par le tiers à la date de clôture de l'exercice</t>
        </r>
      </text>
    </comment>
    <comment ref="A41" authorId="0" shapeId="0" xr:uid="{00000000-0006-0000-0200-000016000000}">
      <text>
        <r>
          <rPr>
            <sz val="9"/>
            <color rgb="FF000000"/>
            <rFont val="Century Gothic"/>
            <family val="2"/>
          </rPr>
          <t>Valeur des matériels (ou autres) à rendre; Rabais, remise, ristournes non encore reçus</t>
        </r>
      </text>
    </comment>
    <comment ref="H41" authorId="0" shapeId="0" xr:uid="{00000000-0006-0000-0200-000017000000}">
      <text>
        <r>
          <rPr>
            <sz val="9"/>
            <color rgb="FF000000"/>
            <rFont val="Century Gothic"/>
            <family val="2"/>
          </rPr>
          <t>Salaires à payer; oppositions; cotisations à payer; taxes à payer</t>
        </r>
      </text>
    </comment>
    <comment ref="A45" authorId="0" shapeId="0" xr:uid="{00000000-0006-0000-0200-000018000000}">
      <text>
        <r>
          <rPr>
            <b/>
            <sz val="9"/>
            <color rgb="FF000000"/>
            <rFont val="Century Gothic"/>
            <family val="2"/>
          </rPr>
          <t>VMP</t>
        </r>
        <r>
          <rPr>
            <sz val="9"/>
            <color rgb="FF000000"/>
            <rFont val="Century Gothic"/>
            <family val="2"/>
          </rPr>
          <t xml:space="preserve"> - valeur d'achat des actions et titres hors frais bancaires et TVA;</t>
        </r>
        <r>
          <rPr>
            <sz val="9"/>
            <color rgb="FF000000"/>
            <rFont val="Century Gothic"/>
            <family val="2"/>
          </rPr>
          <t xml:space="preserve">
</t>
        </r>
      </text>
    </comment>
    <comment ref="H46" authorId="0" shapeId="0" xr:uid="{00000000-0006-0000-0200-000019000000}">
      <text>
        <r>
          <rPr>
            <b/>
            <sz val="8"/>
            <color rgb="FF000000"/>
            <rFont val="Century Gothic"/>
            <family val="2"/>
          </rPr>
          <t xml:space="preserve">Intervient dans le cadre des associations affiliées : </t>
        </r>
        <r>
          <rPr>
            <sz val="9"/>
            <color rgb="FF000000"/>
            <rFont val="Century Gothic"/>
            <family val="2"/>
          </rPr>
          <t>Biens et prestations échangés entre siège social et établissements ou entre établissements</t>
        </r>
      </text>
    </comment>
  </commentList>
</comments>
</file>

<file path=xl/sharedStrings.xml><?xml version="1.0" encoding="utf-8"?>
<sst xmlns="http://schemas.openxmlformats.org/spreadsheetml/2006/main" count="263" uniqueCount="234">
  <si>
    <t>Données générales sur l'association</t>
  </si>
  <si>
    <t>Nom de l'association</t>
  </si>
  <si>
    <t>N° opération FSE +</t>
  </si>
  <si>
    <t>xxxx</t>
  </si>
  <si>
    <t>Arrêté</t>
  </si>
  <si>
    <t>Contact</t>
  </si>
  <si>
    <t>Prévisionnel</t>
  </si>
  <si>
    <t>Période d'analyse</t>
  </si>
  <si>
    <t>Exercice</t>
  </si>
  <si>
    <t>Arrêté /Prévisionnel</t>
  </si>
  <si>
    <t>Dernière année disponible</t>
  </si>
  <si>
    <t>Année N-1</t>
  </si>
  <si>
    <t>Année N-2</t>
  </si>
  <si>
    <t xml:space="preserve">C H A R G E S </t>
  </si>
  <si>
    <t xml:space="preserve">P R O D U I T S </t>
  </si>
  <si>
    <t>60 / 61 / 62 / 63 / 64 65 CHARGES D'EXPLOITATION</t>
  </si>
  <si>
    <t>70 / 71 / 74 /75 PRODUITS D'EXPLOITATION</t>
  </si>
  <si>
    <t>60. Achats</t>
  </si>
  <si>
    <t>70. Ventes de produits et services (1)</t>
  </si>
  <si>
    <t>601. Achats stockés de matières premières et fournitures</t>
  </si>
  <si>
    <t>701. Ventes de biens produits par l'association</t>
  </si>
  <si>
    <t xml:space="preserve">602. Achat stockés d'autres approvisionnements </t>
  </si>
  <si>
    <t>706. Ventes de services produits par l'association</t>
  </si>
  <si>
    <t>603. Variation de stock (1)</t>
  </si>
  <si>
    <t>707. Ventes de marchandises</t>
  </si>
  <si>
    <t xml:space="preserve">604. Etudes et prestations </t>
  </si>
  <si>
    <t>708. Produits des activités annexes</t>
  </si>
  <si>
    <t xml:space="preserve">605. Matériels, équipements et travaux </t>
  </si>
  <si>
    <t>709. Rabais, remises, ristournes accordées par l'association</t>
  </si>
  <si>
    <t>606. Achats non stockés de matières et fournitures</t>
  </si>
  <si>
    <t>71. Variation des stocks</t>
  </si>
  <si>
    <t>607. Achats de marchandises</t>
  </si>
  <si>
    <t>609. Rabais, remises, ristournes obtenus sur achats</t>
  </si>
  <si>
    <t>Total Achats</t>
  </si>
  <si>
    <t xml:space="preserve">Total des ventes </t>
  </si>
  <si>
    <t>61. Services extérieurs</t>
  </si>
  <si>
    <t>74. Subvention d'exploitation</t>
  </si>
  <si>
    <t>611. Sous-traitance générale</t>
  </si>
  <si>
    <t>Etat (précisez le ministère)</t>
  </si>
  <si>
    <t>612. Redevances de crédit-bail (2)</t>
  </si>
  <si>
    <t xml:space="preserve">6132. Locations immobilières </t>
  </si>
  <si>
    <t>~</t>
  </si>
  <si>
    <t>6135. Locations mobilières</t>
  </si>
  <si>
    <t>Région (précisez le dispositif)</t>
  </si>
  <si>
    <t>614. Charges locatives et de copropriétés</t>
  </si>
  <si>
    <t>615. Entretien et réparations</t>
  </si>
  <si>
    <t xml:space="preserve">616. Primes d'assurances </t>
  </si>
  <si>
    <t>Département(s) (précisez la direction)</t>
  </si>
  <si>
    <t>617. Etudes et recherches (3)</t>
  </si>
  <si>
    <t>~ Direction Cohésion Sociale</t>
  </si>
  <si>
    <t>618. Divers</t>
  </si>
  <si>
    <t>Total des services extérieurs</t>
  </si>
  <si>
    <t>Commune(s) et EPCI (à préciser)</t>
  </si>
  <si>
    <t>62. Autres services extérieurs</t>
  </si>
  <si>
    <r>
      <t xml:space="preserve">621. Personnel extérieur (Charges du personnel </t>
    </r>
    <r>
      <rPr>
        <u/>
        <sz val="10"/>
        <color rgb="FF000000"/>
        <rFont val="Arial"/>
        <family val="2"/>
      </rPr>
      <t>intérimaire</t>
    </r>
    <r>
      <rPr>
        <sz val="10"/>
        <color rgb="FF000000"/>
        <rFont val="Arial"/>
        <family val="2"/>
      </rPr>
      <t xml:space="preserve"> et</t>
    </r>
    <r>
      <rPr>
        <u/>
        <sz val="10"/>
        <color rgb="FF000000"/>
        <rFont val="Arial"/>
        <family val="2"/>
      </rPr>
      <t xml:space="preserve"> personnel détaché </t>
    </r>
    <r>
      <rPr>
        <sz val="10"/>
        <color rgb="FF000000"/>
        <rFont val="Arial"/>
        <family val="2"/>
      </rPr>
      <t>)</t>
    </r>
  </si>
  <si>
    <t>622.Rémunérations d'intermédiaires/honoraires</t>
  </si>
  <si>
    <t>Organismes sociaux (à détailler)</t>
  </si>
  <si>
    <t>623. Frais pour publicité et relations publiques</t>
  </si>
  <si>
    <t>624. Frais de transports</t>
  </si>
  <si>
    <t>625. Frais de déplacements/missions/réceptions</t>
  </si>
  <si>
    <t>626. Frais postaux et de télécomunications</t>
  </si>
  <si>
    <t>Fonds européens</t>
  </si>
  <si>
    <t>627. Frais pour service bancaires et assimilés</t>
  </si>
  <si>
    <t>~ FSE</t>
  </si>
  <si>
    <t>628. Divers</t>
  </si>
  <si>
    <t>Total autres services extérieurs</t>
  </si>
  <si>
    <t>Autres recettes (à préciser):</t>
  </si>
  <si>
    <t xml:space="preserve">~ Organisme privé : </t>
  </si>
  <si>
    <t>63. Impôts et taxes (7) sur rémunération</t>
  </si>
  <si>
    <t>631.Taxe sur les salaires</t>
  </si>
  <si>
    <t>633. Versement transports, allocation logement</t>
  </si>
  <si>
    <t>Total des subventions</t>
  </si>
  <si>
    <t>635. Autres taxes et versements assimilés</t>
  </si>
  <si>
    <t xml:space="preserve">637. Autres impôts et taxes </t>
  </si>
  <si>
    <t>Total des impôts et taxes</t>
  </si>
  <si>
    <t>64. Charges de personnel</t>
  </si>
  <si>
    <t xml:space="preserve">641. Rémunérations du personnel </t>
  </si>
  <si>
    <t xml:space="preserve">645. Charges de sécurité sociale et de prévoyance </t>
  </si>
  <si>
    <t>647. Autres charges sociales</t>
  </si>
  <si>
    <t xml:space="preserve">648. Autres charges de personnel </t>
  </si>
  <si>
    <t>Total des charges de personnel</t>
  </si>
  <si>
    <t>65. Autres charges de gestion courante</t>
  </si>
  <si>
    <t>75. Autres produits de gestion courante</t>
  </si>
  <si>
    <t xml:space="preserve">651. Redevances pour concessions, brevets, licences, marques, procédés; droit d'auteur et de reproduction </t>
  </si>
  <si>
    <t xml:space="preserve">751. Redevances pour concessions, brevets, licences, marques, procédés, droit et valeurs similaires </t>
  </si>
  <si>
    <t>654. Pertes sur créances irrécouvrables</t>
  </si>
  <si>
    <t>752. Revenus des immeubles non affectés aux activités de l'association</t>
  </si>
  <si>
    <t xml:space="preserve">657. Subventions versées par l'association </t>
  </si>
  <si>
    <t>754. Collectes, legs et donation (en argents)</t>
  </si>
  <si>
    <t>658. Charges diverses de gestion courante</t>
  </si>
  <si>
    <t>756. Cotisations (versements uniquement par les membres de l'association)</t>
  </si>
  <si>
    <t xml:space="preserve">758. Produits divers de gestion </t>
  </si>
  <si>
    <t>Total autres charges de gestion courante</t>
  </si>
  <si>
    <t>Total autres produits de gestion courante</t>
  </si>
  <si>
    <t>Total des charges d'exploitation</t>
  </si>
  <si>
    <t>Total des produits d'exploitation</t>
  </si>
  <si>
    <t>66. CHARGES FINANCIERES</t>
  </si>
  <si>
    <t>76. PRODUITS FINANCIERS</t>
  </si>
  <si>
    <t>6611. Intérêts des dettes et des emprunts</t>
  </si>
  <si>
    <t xml:space="preserve">761, 762  Produits des participations </t>
  </si>
  <si>
    <t>6616. Intérêts bancaires</t>
  </si>
  <si>
    <t xml:space="preserve">764. Revenus des valeurs mobilières de placement </t>
  </si>
  <si>
    <t>6618. Intérêts des autres dettes</t>
  </si>
  <si>
    <t>766. Gains de change</t>
  </si>
  <si>
    <t>666. Pertes de changes</t>
  </si>
  <si>
    <t xml:space="preserve">767. Produits nets sur cessions de placement </t>
  </si>
  <si>
    <t>667. Charges nettes sur cessions de valeur mobilière de  placement</t>
  </si>
  <si>
    <t>768. Autres produits financiers</t>
  </si>
  <si>
    <t>668. Autres charges financières</t>
  </si>
  <si>
    <t>Total charges financières</t>
  </si>
  <si>
    <t>Total produits financiers</t>
  </si>
  <si>
    <t>67. CHARGES EXCEPTIONNELLES</t>
  </si>
  <si>
    <t>77. PRODUITS EXCEPTIONNELS</t>
  </si>
  <si>
    <t xml:space="preserve">671. Sur opérations de gestion </t>
  </si>
  <si>
    <t>771. Sur opérations de gestion</t>
  </si>
  <si>
    <t xml:space="preserve">672. Charges sur exercices antérieurs </t>
  </si>
  <si>
    <t>772. Produits sur exercices antérieurs</t>
  </si>
  <si>
    <t xml:space="preserve">675.Valeurs comptables des éléments d'actif cédés </t>
  </si>
  <si>
    <t>775. Produits des éléments d'actif cédés</t>
  </si>
  <si>
    <t>678. Autres charges exceptionnelles</t>
  </si>
  <si>
    <t>777. Quote part des subventions d'investissement virée au résultat de l'exercice (2)</t>
  </si>
  <si>
    <t>6711. Opération sur capital</t>
  </si>
  <si>
    <t>778. Autres produits exceptionels (capital)</t>
  </si>
  <si>
    <t>Total charges exceptionnelles</t>
  </si>
  <si>
    <t>Total produits exceptionnels</t>
  </si>
  <si>
    <t>68. DOTATIONS</t>
  </si>
  <si>
    <t>78. REPRISES</t>
  </si>
  <si>
    <t>681. Dotations aux amortissements, provisions</t>
  </si>
  <si>
    <t>781. Reprises sur dotations aux amortissements et provisions</t>
  </si>
  <si>
    <t>686. Dotations aux amortissements, provisions : charges financières</t>
  </si>
  <si>
    <t>786. Reprises sur amortissements et provisions : charges financières</t>
  </si>
  <si>
    <t>687. Dotations aux amortissements, provisions : charges exceptionnelles</t>
  </si>
  <si>
    <t>787. Reprises sur amortissements, provisions : charges exceptionnelles</t>
  </si>
  <si>
    <t>689. Engagements à réaliser sur ressources à affecter (4)</t>
  </si>
  <si>
    <t>789.Reports des ressources non utilisés des exercices antérieurs (3)</t>
  </si>
  <si>
    <t>Total dotations aux amortissements, provisions</t>
  </si>
  <si>
    <t>Total reprises des amortissements et provisions</t>
  </si>
  <si>
    <t>79. TRANFERTS DE CHARGES</t>
  </si>
  <si>
    <t>791. Transferts de charges d'exploitation</t>
  </si>
  <si>
    <t>796. Transferts de charges financières</t>
  </si>
  <si>
    <t>797. Transferts de charges exceptionnelles</t>
  </si>
  <si>
    <t>Total des tranferts de charges</t>
  </si>
  <si>
    <t>T O T A L   D E S   C H A R G E S</t>
  </si>
  <si>
    <t>T O T A L   D E S   P R O D U I T S</t>
  </si>
  <si>
    <t>Solde créditeur=bénéfice de l'exercice</t>
  </si>
  <si>
    <t>Solde débiteur=déficit de l'exercice</t>
  </si>
  <si>
    <t>TOTAL GENERAL</t>
  </si>
  <si>
    <t>86. Emplois des contributions volontaires</t>
  </si>
  <si>
    <t>87. Contributions volontaires en nature</t>
  </si>
  <si>
    <t>860. Secours en nature</t>
  </si>
  <si>
    <t>870. Secours en nature</t>
  </si>
  <si>
    <t>861. Mise à disposition gratuite de biens</t>
  </si>
  <si>
    <t>862. Prestations</t>
  </si>
  <si>
    <t>864. Personnel bénévole</t>
  </si>
  <si>
    <t>Total emplois des contributions</t>
  </si>
  <si>
    <t>ACTIFS</t>
  </si>
  <si>
    <t>PASSIFS</t>
  </si>
  <si>
    <t>brut</t>
  </si>
  <si>
    <t>Amortissement et Dépréciation</t>
  </si>
  <si>
    <t>net</t>
  </si>
  <si>
    <t>ACTIFS IMMOBILISEES</t>
  </si>
  <si>
    <t>CAPITAUX PROPRES / FONDS ASSOCIATIFS (1)</t>
  </si>
  <si>
    <t>20. Immobilisations incorporelles</t>
  </si>
  <si>
    <t>102.Fonds propres sans/avec droits de reprise (2)</t>
  </si>
  <si>
    <t>201. Frais d'établissement</t>
  </si>
  <si>
    <t>105. Ecart de réevaluation</t>
  </si>
  <si>
    <t>203. Frais de recherche et de développement</t>
  </si>
  <si>
    <t>106. Réserves</t>
  </si>
  <si>
    <t>205. Concessions, brevets, licences, marques</t>
  </si>
  <si>
    <t>110. Report à nouveau</t>
  </si>
  <si>
    <t>206. Droit au bail</t>
  </si>
  <si>
    <t>12. Résultats nets de l'exercice</t>
  </si>
  <si>
    <t>208. Autres immobilisations incorporelles</t>
  </si>
  <si>
    <t>13. Subvention d'investissement (3)</t>
  </si>
  <si>
    <t>21. Immobilisations corporelles</t>
  </si>
  <si>
    <t>14. Provisions reglementées</t>
  </si>
  <si>
    <t>211. Terrains (Valeur d'achat)</t>
  </si>
  <si>
    <t>TOTAL DES CAPITAUX PROPRES</t>
  </si>
  <si>
    <t>212. Aménagement de terrains</t>
  </si>
  <si>
    <t>213. Constructions</t>
  </si>
  <si>
    <t xml:space="preserve"> PROVISIONS</t>
  </si>
  <si>
    <t>214. Construction sur sol d'autrui</t>
  </si>
  <si>
    <t>15. Provisions pour risques et charges</t>
  </si>
  <si>
    <t>215. Installation technique, matérielle et outillage industriel</t>
  </si>
  <si>
    <t>158. Autres provisions</t>
  </si>
  <si>
    <t>218. Autres immobilisations corporelles</t>
  </si>
  <si>
    <t>TOTAL DES PROVISIONS</t>
  </si>
  <si>
    <t>23. Immobilisation en-cours (1)</t>
  </si>
  <si>
    <t>231. Terrains, constructions, installations</t>
  </si>
  <si>
    <t>232. Frais de recherche et de développement</t>
  </si>
  <si>
    <t>238. Avances et acomptes versés</t>
  </si>
  <si>
    <t>26. Participations et créances rattachées à des participations.</t>
  </si>
  <si>
    <t>261. Titres de participations et autres formes de participation</t>
  </si>
  <si>
    <t>266. Autres formes de participations</t>
  </si>
  <si>
    <t>267. Créances rattachés à des participations</t>
  </si>
  <si>
    <t>269. Versements restant à effectuer sur titres de participations non libérés</t>
  </si>
  <si>
    <t>27. Immobilisations financières</t>
  </si>
  <si>
    <t>271. Titres immobilisés</t>
  </si>
  <si>
    <t>274. Prêts (au personnel/ autres)</t>
  </si>
  <si>
    <t>275. Dépôts et cautionnements versés</t>
  </si>
  <si>
    <t>276. Autres créances immobilisées</t>
  </si>
  <si>
    <t>TOTAL ACTIFS IMMOBILISEES</t>
  </si>
  <si>
    <t>ACTIFS CIRCULANTS</t>
  </si>
  <si>
    <t>DETTES</t>
  </si>
  <si>
    <t>31/32/35/36/37. Stocks</t>
  </si>
  <si>
    <t>164. Emprunts auprès des établissements de crédit</t>
  </si>
  <si>
    <t>31, 32, 35, 36, 37. Matières premières; fournitures; emballages; produits divers; marchandises.</t>
  </si>
  <si>
    <t>165. Dépôts et cautionnement reçus</t>
  </si>
  <si>
    <t>33/34. En-cours</t>
  </si>
  <si>
    <t>166. Participation des salariés aux résultats</t>
  </si>
  <si>
    <t>33, 34. Produits, travaux, études,  services.</t>
  </si>
  <si>
    <t>168. Autres emprunts/dettes (à long terme)</t>
  </si>
  <si>
    <t>4. Créances</t>
  </si>
  <si>
    <t>40. Dettes fournisseurs</t>
  </si>
  <si>
    <t>41. Créances usagers</t>
  </si>
  <si>
    <t>4191. Avances/acomptes reçus sur commandes</t>
  </si>
  <si>
    <t>40. Fournisseurs</t>
  </si>
  <si>
    <t>42… Dettes fiscales et sociales</t>
  </si>
  <si>
    <t>44. Subvention à recevoir</t>
  </si>
  <si>
    <t>Autres dettes</t>
  </si>
  <si>
    <t>45. Confération, fédération, union, associations affiliées</t>
  </si>
  <si>
    <t>TOTAL DES DETTES</t>
  </si>
  <si>
    <t>5. Divers</t>
  </si>
  <si>
    <t>50. Valeur mobilière de placement (2), livrets</t>
  </si>
  <si>
    <t>Comptes de liaison et fonds dédiés</t>
  </si>
  <si>
    <t>51. Disponibilités: argent liquide possédé par l’association</t>
  </si>
  <si>
    <t>18. Comptes de liaison des établissements.</t>
  </si>
  <si>
    <t>51. / 53. Banque, caisse</t>
  </si>
  <si>
    <t>19. Fonds dédiés (4)</t>
  </si>
  <si>
    <t>TOTAL DE COMPTES DE LIAISONS ET FONDS DEDIES</t>
  </si>
  <si>
    <t>TOTAL DES ACTIFS CIRCULANTS</t>
  </si>
  <si>
    <t>Compte de régularisations</t>
  </si>
  <si>
    <t>486. charges constatées d'avance</t>
  </si>
  <si>
    <t>487. produits constatés d'avance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</si>
</sst>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    &quot;;#,##0&quot;    &quot;;&quot;-    &quot;;&quot; &quot;@&quot; &quot;"/>
    <numFmt numFmtId="165" formatCode="#,##0.00&quot;    &quot;;#,##0.00&quot;    &quot;;&quot;-&quot;#&quot;    &quot;;&quot; &quot;@&quot; &quot;"/>
    <numFmt numFmtId="166" formatCode="#,##0.0000000000000000000000000000000000&quot; &quot;;&quot;-&quot;#,##0.0000000000000000000000000000000000&quot; &quot;"/>
    <numFmt numFmtId="167" formatCode="#,##0.00000000&quot;    &quot;;#,##0.00000000&quot;    &quot;;&quot;-&quot;#&quot;    &quot;;&quot; &quot;@&quot; &quot;"/>
    <numFmt numFmtId="168" formatCode="#,##0.00&quot; € &quot;;#,##0.00&quot; € &quot;;&quot;-&quot;#&quot; € &quot;;&quot; &quot;@&quot; &quot;"/>
    <numFmt numFmtId="169" formatCode="#,##0.00&quot;    &quot;;#,##0.00&quot;    &quot;;\-#&quot;    &quot;;@\ "/>
    <numFmt numFmtId="170" formatCode="#,##0&quot;    &quot;;#,##0&quot;    &quot;;&quot;-    &quot;;@\ "/>
  </numFmts>
  <fonts count="58" x14ac:knownFonts="1">
    <font>
      <sz val="11"/>
      <color rgb="FF000000"/>
      <name val="Century Gothic"/>
      <family val="2"/>
    </font>
    <font>
      <sz val="11"/>
      <color rgb="FF000000"/>
      <name val="Century Gothic"/>
      <family val="2"/>
    </font>
    <font>
      <sz val="11"/>
      <color rgb="FF000000"/>
      <name val="Calibri"/>
      <family val="2"/>
    </font>
    <font>
      <sz val="11"/>
      <color rgb="FFFFFFFF"/>
      <name val="Calibri"/>
      <family val="2"/>
    </font>
    <font>
      <b/>
      <sz val="10"/>
      <color rgb="FF000000"/>
      <name val="Century Gothic"/>
      <family val="2"/>
    </font>
    <font>
      <sz val="10"/>
      <color rgb="FFFFFFFF"/>
      <name val="Century Gothic"/>
      <family val="2"/>
    </font>
    <font>
      <sz val="11"/>
      <color rgb="FFFF0000"/>
      <name val="Calibri"/>
      <family val="2"/>
    </font>
    <font>
      <sz val="10"/>
      <color rgb="FFCC0000"/>
      <name val="Century Gothic"/>
      <family val="2"/>
    </font>
    <font>
      <b/>
      <sz val="11"/>
      <color rgb="FFFF9900"/>
      <name val="Calibri"/>
      <family val="2"/>
    </font>
    <font>
      <sz val="11"/>
      <color rgb="FFFF9900"/>
      <name val="Calibri"/>
      <family val="2"/>
    </font>
    <font>
      <sz val="10"/>
      <color rgb="FF000000"/>
      <name val="Century Gothic"/>
      <family val="2"/>
    </font>
    <font>
      <sz val="11"/>
      <color rgb="FF333399"/>
      <name val="Calibri"/>
      <family val="2"/>
    </font>
    <font>
      <b/>
      <sz val="10"/>
      <color rgb="FFFFFFFF"/>
      <name val="Century Gothic"/>
      <family val="2"/>
    </font>
    <font>
      <u/>
      <sz val="10"/>
      <color rgb="FF0000FF"/>
      <name val="Century Gothic"/>
      <family val="2"/>
    </font>
    <font>
      <i/>
      <sz val="10"/>
      <color rgb="FF808080"/>
      <name val="Century Gothic"/>
      <family val="2"/>
    </font>
    <font>
      <sz val="10"/>
      <color rgb="FF006600"/>
      <name val="Century Gothic"/>
      <family val="2"/>
    </font>
    <font>
      <b/>
      <sz val="24"/>
      <color rgb="FF000000"/>
      <name val="Century Gothic"/>
      <family val="2"/>
    </font>
    <font>
      <sz val="18"/>
      <color rgb="FF000000"/>
      <name val="Century Gothic"/>
      <family val="2"/>
    </font>
    <font>
      <sz val="12"/>
      <color rgb="FF000000"/>
      <name val="Century Gothic"/>
      <family val="2"/>
    </font>
    <font>
      <u/>
      <sz val="10"/>
      <color rgb="FF0000EE"/>
      <name val="Century Gothic"/>
      <family val="2"/>
    </font>
    <font>
      <sz val="11"/>
      <color rgb="FF800080"/>
      <name val="Calibri"/>
      <family val="2"/>
    </font>
    <font>
      <sz val="10"/>
      <color rgb="FF996600"/>
      <name val="Century Gothic"/>
      <family val="2"/>
    </font>
    <font>
      <sz val="11"/>
      <color rgb="FF993300"/>
      <name val="Calibri"/>
      <family val="2"/>
    </font>
    <font>
      <sz val="10"/>
      <color rgb="FF333333"/>
      <name val="Century Gothic"/>
      <family val="2"/>
    </font>
    <font>
      <sz val="11"/>
      <color rgb="FF008000"/>
      <name val="Calibri"/>
      <family val="2"/>
    </font>
    <font>
      <b/>
      <sz val="11"/>
      <color rgb="FF333333"/>
      <name val="Calibri"/>
      <family val="2"/>
    </font>
    <font>
      <i/>
      <sz val="11"/>
      <color rgb="FF808080"/>
      <name val="Calibri"/>
      <family val="2"/>
    </font>
    <font>
      <b/>
      <sz val="15"/>
      <color rgb="FF003366"/>
      <name val="Calibri"/>
      <family val="2"/>
    </font>
    <font>
      <b/>
      <sz val="13"/>
      <color rgb="FF003366"/>
      <name val="Calibri"/>
      <family val="2"/>
    </font>
    <font>
      <b/>
      <sz val="11"/>
      <color rgb="FF003366"/>
      <name val="Calibri"/>
      <family val="2"/>
    </font>
    <font>
      <b/>
      <sz val="18"/>
      <color rgb="FF003366"/>
      <name val="Cambria"/>
      <family val="1"/>
    </font>
    <font>
      <b/>
      <sz val="11"/>
      <color rgb="FF000000"/>
      <name val="Calibri"/>
      <family val="2"/>
    </font>
    <font>
      <b/>
      <sz val="11"/>
      <color rgb="FFFFFFFF"/>
      <name val="Calibri"/>
      <family val="2"/>
    </font>
    <font>
      <b/>
      <sz val="16"/>
      <color rgb="FFFFFFFF"/>
      <name val="Arial"/>
      <family val="2"/>
    </font>
    <font>
      <sz val="18"/>
      <color rgb="FFFFFFFF"/>
      <name val="Arial"/>
      <family val="2"/>
    </font>
    <font>
      <sz val="10"/>
      <color rgb="FF000000"/>
      <name val="Arial"/>
      <family val="2"/>
    </font>
    <font>
      <b/>
      <sz val="10"/>
      <color rgb="FFFFFFFF"/>
      <name val="Arial"/>
      <family val="2"/>
    </font>
    <font>
      <b/>
      <sz val="10"/>
      <color rgb="FF000000"/>
      <name val="Arial"/>
      <family val="2"/>
    </font>
    <font>
      <b/>
      <sz val="8"/>
      <color rgb="FF000000"/>
      <name val="Century Gothic"/>
      <family val="2"/>
    </font>
    <font>
      <b/>
      <sz val="10"/>
      <color rgb="FF0000FF"/>
      <name val="Arial"/>
      <family val="2"/>
    </font>
    <font>
      <u/>
      <sz val="10"/>
      <color rgb="FF0000FF"/>
      <name val="Arial"/>
      <family val="2"/>
    </font>
    <font>
      <sz val="10"/>
      <color rgb="FF0000FF"/>
      <name val="Arial"/>
      <family val="2"/>
    </font>
    <font>
      <sz val="10"/>
      <color rgb="FF993366"/>
      <name val="Arial"/>
      <family val="2"/>
    </font>
    <font>
      <u/>
      <sz val="10"/>
      <color rgb="FF000000"/>
      <name val="Arial"/>
      <family val="2"/>
    </font>
    <font>
      <b/>
      <sz val="10"/>
      <color rgb="FFFF0000"/>
      <name val="Arial"/>
      <family val="2"/>
    </font>
    <font>
      <b/>
      <sz val="9"/>
      <color rgb="FF000000"/>
      <name val="Arial"/>
      <family val="2"/>
    </font>
    <font>
      <sz val="9"/>
      <color rgb="FF000000"/>
      <name val="Arial"/>
      <family val="2"/>
    </font>
    <font>
      <b/>
      <u/>
      <sz val="9"/>
      <color rgb="FF000000"/>
      <name val="Century Gothic"/>
      <family val="2"/>
    </font>
    <font>
      <sz val="9"/>
      <color rgb="FF000000"/>
      <name val="Century Gothic"/>
      <family val="2"/>
    </font>
    <font>
      <b/>
      <sz val="9"/>
      <color rgb="FF0000FF"/>
      <name val="Arial"/>
      <family val="2"/>
    </font>
    <font>
      <sz val="9"/>
      <color rgb="FF0000FF"/>
      <name val="Arial"/>
      <family val="2"/>
    </font>
    <font>
      <sz val="8"/>
      <color rgb="FF000000"/>
      <name val="Century Gothic"/>
      <family val="2"/>
    </font>
    <font>
      <b/>
      <sz val="9"/>
      <color rgb="FF000000"/>
      <name val="Century Gothic"/>
      <family val="2"/>
    </font>
    <font>
      <b/>
      <sz val="9"/>
      <color rgb="FFFF0000"/>
      <name val="Arial"/>
      <family val="2"/>
    </font>
    <font>
      <sz val="9"/>
      <name val="Arial"/>
      <family val="2"/>
    </font>
    <font>
      <sz val="9"/>
      <color theme="1"/>
      <name val="Arial"/>
      <family val="2"/>
    </font>
    <font>
      <sz val="10"/>
      <color theme="1"/>
      <name val="Arial"/>
      <family val="2"/>
    </font>
    <font>
      <b/>
      <sz val="10"/>
      <name val="Arial"/>
      <family val="2"/>
    </font>
  </fonts>
  <fills count="33">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FFCCCC"/>
        <bgColor rgb="FFFFCCCC"/>
      </patternFill>
    </fill>
    <fill>
      <patternFill patternType="solid">
        <fgColor rgb="FFC0C0C0"/>
        <bgColor rgb="FFC0C0C0"/>
      </patternFill>
    </fill>
    <fill>
      <patternFill patternType="solid">
        <fgColor rgb="FFFFFFCC"/>
        <bgColor rgb="FFFFFFCC"/>
      </patternFill>
    </fill>
    <fill>
      <patternFill patternType="solid">
        <fgColor rgb="FFCC0000"/>
        <bgColor rgb="FFCC0000"/>
      </patternFill>
    </fill>
    <fill>
      <patternFill patternType="solid">
        <fgColor rgb="FFFFFF99"/>
        <bgColor rgb="FFFFFF99"/>
      </patternFill>
    </fill>
    <fill>
      <patternFill patternType="solid">
        <fgColor rgb="FF969696"/>
        <bgColor rgb="FF969696"/>
      </patternFill>
    </fill>
    <fill>
      <patternFill patternType="solid">
        <fgColor rgb="FF800000"/>
        <bgColor rgb="FF800000"/>
      </patternFill>
    </fill>
    <fill>
      <patternFill patternType="solid">
        <fgColor rgb="FF99CC00"/>
        <bgColor rgb="FF99CC00"/>
      </patternFill>
    </fill>
    <fill>
      <patternFill patternType="solid">
        <fgColor rgb="FFFFFFFF"/>
        <bgColor rgb="FFFFFFFF"/>
      </patternFill>
    </fill>
    <fill>
      <patternFill patternType="solid">
        <fgColor rgb="FFFFFF00"/>
        <bgColor rgb="FFFFFF00"/>
      </patternFill>
    </fill>
  </fills>
  <borders count="20">
    <border>
      <left/>
      <right/>
      <top/>
      <bottom/>
      <diagonal/>
    </border>
    <border>
      <left style="thin">
        <color rgb="FF808080"/>
      </left>
      <right style="thin">
        <color rgb="FF808080"/>
      </right>
      <top style="thin">
        <color rgb="FF808080"/>
      </top>
      <bottom style="thin">
        <color rgb="FF808080"/>
      </bottom>
      <diagonal/>
    </border>
    <border>
      <left/>
      <right/>
      <top/>
      <bottom style="double">
        <color rgb="FF000000"/>
      </bottom>
      <diagonal/>
    </border>
    <border>
      <left style="thin">
        <color rgb="FF333333"/>
      </left>
      <right style="thin">
        <color rgb="FF333333"/>
      </right>
      <top style="thin">
        <color rgb="FF333333"/>
      </top>
      <bottom style="thin">
        <color rgb="FF333333"/>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right/>
      <top style="thin">
        <color rgb="FF333399"/>
      </top>
      <bottom style="double">
        <color rgb="FF000000"/>
      </bottom>
      <diagonal/>
    </border>
    <border>
      <left style="double">
        <color rgb="FF000000"/>
      </left>
      <right style="double">
        <color rgb="FF000000"/>
      </right>
      <top style="double">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style="thin">
        <color rgb="FF000000"/>
      </top>
      <bottom/>
      <diagonal/>
    </border>
    <border>
      <left style="thin">
        <color indexed="8"/>
      </left>
      <right style="thin">
        <color indexed="8"/>
      </right>
      <top style="thin">
        <color indexed="8"/>
      </top>
      <bottom style="thin">
        <color indexed="8"/>
      </bottom>
      <diagonal/>
    </border>
  </borders>
  <cellStyleXfs count="61">
    <xf numFmtId="0" fontId="0" fillId="0" borderId="0"/>
    <xf numFmtId="0" fontId="27" fillId="0" borderId="4" applyNumberFormat="0" applyProtection="0"/>
    <xf numFmtId="0" fontId="28" fillId="0" borderId="5" applyNumberFormat="0" applyProtection="0"/>
    <xf numFmtId="0" fontId="29" fillId="0" borderId="6" applyNumberFormat="0" applyProtection="0"/>
    <xf numFmtId="0" fontId="29" fillId="0" borderId="0" applyNumberFormat="0" applyBorder="0" applyProtection="0"/>
    <xf numFmtId="0" fontId="24" fillId="4" borderId="0" applyNumberFormat="0" applyBorder="0" applyProtection="0"/>
    <xf numFmtId="0" fontId="20" fillId="3" borderId="0" applyNumberFormat="0" applyBorder="0" applyProtection="0"/>
    <xf numFmtId="0" fontId="22" fillId="27" borderId="0" applyNumberFormat="0" applyBorder="0" applyProtection="0"/>
    <xf numFmtId="0" fontId="11" fillId="7" borderId="1" applyNumberFormat="0" applyProtection="0"/>
    <xf numFmtId="0" fontId="25" fillId="24" borderId="3" applyNumberFormat="0" applyProtection="0"/>
    <xf numFmtId="0" fontId="8" fillId="24" borderId="1" applyNumberFormat="0" applyProtection="0"/>
    <xf numFmtId="0" fontId="9" fillId="0" borderId="2" applyNumberFormat="0" applyProtection="0"/>
    <xf numFmtId="0" fontId="32" fillId="28" borderId="8" applyNumberFormat="0" applyProtection="0"/>
    <xf numFmtId="0" fontId="6" fillId="0" borderId="0" applyNumberFormat="0" applyBorder="0" applyProtection="0"/>
    <xf numFmtId="0" fontId="23" fillId="25" borderId="1" applyNumberFormat="0" applyProtection="0"/>
    <xf numFmtId="0" fontId="26" fillId="0" borderId="0" applyNumberFormat="0" applyBorder="0" applyProtection="0"/>
    <xf numFmtId="0" fontId="31" fillId="0" borderId="7" applyNumberFormat="0" applyProtection="0"/>
    <xf numFmtId="0" fontId="3" fillId="19" borderId="0" applyNumberFormat="0" applyBorder="0" applyProtection="0"/>
    <xf numFmtId="0" fontId="2" fillId="2" borderId="0" applyNumberFormat="0" applyBorder="0" applyProtection="0"/>
    <xf numFmtId="0" fontId="2" fillId="8" borderId="0" applyNumberFormat="0" applyBorder="0" applyProtection="0"/>
    <xf numFmtId="0" fontId="3" fillId="12" borderId="0" applyNumberFormat="0" applyBorder="0" applyProtection="0"/>
    <xf numFmtId="0" fontId="3" fillId="20" borderId="0" applyNumberFormat="0" applyBorder="0" applyProtection="0"/>
    <xf numFmtId="0" fontId="2" fillId="3" borderId="0" applyNumberFormat="0" applyBorder="0" applyProtection="0"/>
    <xf numFmtId="0" fontId="2" fillId="9" borderId="0" applyNumberFormat="0" applyBorder="0" applyProtection="0"/>
    <xf numFmtId="0" fontId="3" fillId="9" borderId="0" applyNumberFormat="0" applyBorder="0" applyProtection="0"/>
    <xf numFmtId="0" fontId="3" fillId="21" borderId="0" applyNumberFormat="0" applyBorder="0" applyProtection="0"/>
    <xf numFmtId="0" fontId="2" fillId="4" borderId="0" applyNumberFormat="0" applyBorder="0" applyProtection="0"/>
    <xf numFmtId="0" fontId="2" fillId="10" borderId="0" applyNumberFormat="0" applyBorder="0" applyProtection="0"/>
    <xf numFmtId="0" fontId="3" fillId="10" borderId="0" applyNumberFormat="0" applyBorder="0" applyProtection="0"/>
    <xf numFmtId="0" fontId="3" fillId="13" borderId="0" applyNumberFormat="0" applyBorder="0" applyProtection="0"/>
    <xf numFmtId="0" fontId="2" fillId="5" borderId="0" applyNumberFormat="0" applyBorder="0" applyProtection="0"/>
    <xf numFmtId="0" fontId="2" fillId="5" borderId="0" applyNumberFormat="0" applyBorder="0" applyProtection="0"/>
    <xf numFmtId="0" fontId="3" fillId="13" borderId="0" applyNumberFormat="0" applyBorder="0" applyProtection="0"/>
    <xf numFmtId="0" fontId="3" fillId="14" borderId="0" applyNumberFormat="0" applyBorder="0" applyProtection="0"/>
    <xf numFmtId="0" fontId="2" fillId="6" borderId="0" applyNumberFormat="0" applyBorder="0" applyProtection="0"/>
    <xf numFmtId="0" fontId="2" fillId="8" borderId="0" applyNumberFormat="0" applyBorder="0" applyProtection="0"/>
    <xf numFmtId="0" fontId="3" fillId="14" borderId="0" applyNumberFormat="0" applyBorder="0" applyProtection="0"/>
    <xf numFmtId="0" fontId="3" fillId="22" borderId="0" applyNumberFormat="0" applyBorder="0" applyProtection="0"/>
    <xf numFmtId="0" fontId="2" fillId="7" borderId="0" applyNumberFormat="0" applyBorder="0" applyProtection="0"/>
    <xf numFmtId="0" fontId="2" fillId="11" borderId="0" applyNumberFormat="0" applyBorder="0" applyProtection="0"/>
    <xf numFmtId="0" fontId="3" fillId="15" borderId="0" applyNumberFormat="0" applyBorder="0" applyProtection="0"/>
    <xf numFmtId="0" fontId="4" fillId="0" borderId="0" applyNumberFormat="0" applyBorder="0" applyProtection="0"/>
    <xf numFmtId="0" fontId="5" fillId="16" borderId="0" applyNumberFormat="0" applyBorder="0" applyProtection="0"/>
    <xf numFmtId="0" fontId="5" fillId="17" borderId="0" applyNumberFormat="0" applyBorder="0" applyProtection="0"/>
    <xf numFmtId="0" fontId="4" fillId="18" borderId="0" applyNumberFormat="0" applyBorder="0" applyProtection="0"/>
    <xf numFmtId="0" fontId="7" fillId="23" borderId="0" applyNumberFormat="0" applyBorder="0" applyProtection="0"/>
    <xf numFmtId="0" fontId="12" fillId="26" borderId="0" applyNumberFormat="0" applyBorder="0" applyProtection="0"/>
    <xf numFmtId="168" fontId="10" fillId="0" borderId="0" applyBorder="0" applyProtection="0"/>
    <xf numFmtId="0" fontId="13" fillId="0" borderId="0" applyNumberFormat="0" applyBorder="0" applyProtection="0"/>
    <xf numFmtId="9" fontId="10" fillId="0" borderId="0" applyBorder="0" applyProtection="0"/>
    <xf numFmtId="0" fontId="14" fillId="0" borderId="0" applyNumberFormat="0" applyBorder="0" applyProtection="0"/>
    <xf numFmtId="0" fontId="15" fillId="4" borderId="0" applyNumberFormat="0" applyBorder="0" applyProtection="0"/>
    <xf numFmtId="0" fontId="16" fillId="0" borderId="0" applyNumberFormat="0" applyBorder="0" applyProtection="0"/>
    <xf numFmtId="0" fontId="17" fillId="0" borderId="0" applyNumberFormat="0" applyBorder="0" applyProtection="0"/>
    <xf numFmtId="0" fontId="18" fillId="0" borderId="0" applyNumberFormat="0" applyBorder="0" applyProtection="0"/>
    <xf numFmtId="0" fontId="19" fillId="0" borderId="0" applyNumberFormat="0" applyBorder="0" applyProtection="0"/>
    <xf numFmtId="0" fontId="21" fillId="25" borderId="0" applyNumberFormat="0" applyBorder="0" applyProtection="0"/>
    <xf numFmtId="0" fontId="1" fillId="0" borderId="0" applyNumberFormat="0" applyFont="0" applyBorder="0" applyProtection="0"/>
    <xf numFmtId="0" fontId="1" fillId="0" borderId="0" applyNumberFormat="0" applyFont="0" applyBorder="0" applyProtection="0"/>
    <xf numFmtId="0" fontId="30" fillId="0" borderId="0" applyNumberFormat="0" applyBorder="0" applyProtection="0"/>
    <xf numFmtId="0" fontId="7" fillId="0" borderId="0" applyNumberFormat="0" applyBorder="0" applyProtection="0"/>
  </cellStyleXfs>
  <cellXfs count="108">
    <xf numFmtId="0" fontId="0" fillId="0" borderId="0" xfId="0"/>
    <xf numFmtId="0" fontId="34" fillId="0" borderId="0" xfId="0" applyFont="1"/>
    <xf numFmtId="0" fontId="35" fillId="0" borderId="0" xfId="0" applyFont="1"/>
    <xf numFmtId="0" fontId="34" fillId="0" borderId="10" xfId="0" applyFont="1" applyBorder="1" applyAlignment="1">
      <alignment horizontal="center"/>
    </xf>
    <xf numFmtId="0" fontId="34" fillId="0" borderId="11" xfId="0" applyFont="1" applyBorder="1" applyAlignment="1">
      <alignment horizontal="center"/>
    </xf>
    <xf numFmtId="0" fontId="36" fillId="24" borderId="12" xfId="0" applyFont="1" applyFill="1" applyBorder="1" applyAlignment="1">
      <alignment horizontal="left" vertical="center"/>
    </xf>
    <xf numFmtId="0" fontId="36" fillId="24" borderId="13" xfId="0" applyFont="1" applyFill="1" applyBorder="1" applyAlignment="1">
      <alignment horizontal="left" vertical="center"/>
    </xf>
    <xf numFmtId="0" fontId="35" fillId="24" borderId="14" xfId="0" applyFont="1" applyFill="1" applyBorder="1"/>
    <xf numFmtId="0" fontId="37" fillId="24" borderId="13" xfId="0" applyFont="1" applyFill="1" applyBorder="1" applyAlignment="1">
      <alignment horizontal="center" vertical="center"/>
    </xf>
    <xf numFmtId="0" fontId="37" fillId="24" borderId="13" xfId="0" applyFont="1" applyFill="1" applyBorder="1" applyAlignment="1">
      <alignment horizontal="center" vertical="center" wrapText="1"/>
    </xf>
    <xf numFmtId="0" fontId="35" fillId="0" borderId="13" xfId="0" applyFont="1" applyBorder="1" applyAlignment="1">
      <alignment horizontal="center" vertical="center"/>
    </xf>
    <xf numFmtId="164" fontId="37" fillId="22" borderId="13" xfId="0" applyNumberFormat="1" applyFont="1" applyFill="1" applyBorder="1" applyAlignment="1">
      <alignment horizontal="center" vertical="center" wrapText="1"/>
    </xf>
    <xf numFmtId="164" fontId="37" fillId="22" borderId="13" xfId="0" applyNumberFormat="1" applyFont="1" applyFill="1" applyBorder="1" applyAlignment="1">
      <alignment horizontal="right" vertical="center" wrapText="1"/>
    </xf>
    <xf numFmtId="164" fontId="37" fillId="22" borderId="13" xfId="49" applyNumberFormat="1" applyFont="1" applyFill="1" applyBorder="1" applyAlignment="1">
      <alignment horizontal="right" vertical="center" wrapText="1"/>
    </xf>
    <xf numFmtId="164" fontId="35" fillId="24" borderId="0" xfId="0" applyNumberFormat="1" applyFont="1" applyFill="1" applyAlignment="1">
      <alignment vertical="center" wrapText="1"/>
    </xf>
    <xf numFmtId="164" fontId="37" fillId="30" borderId="13" xfId="0" applyNumberFormat="1" applyFont="1" applyFill="1" applyBorder="1" applyAlignment="1">
      <alignment horizontal="center" vertical="center" wrapText="1"/>
    </xf>
    <xf numFmtId="164" fontId="37" fillId="30" borderId="15" xfId="0" applyNumberFormat="1" applyFont="1" applyFill="1" applyBorder="1" applyAlignment="1">
      <alignment horizontal="right" vertical="center" wrapText="1"/>
    </xf>
    <xf numFmtId="164" fontId="37" fillId="30" borderId="13" xfId="0" applyNumberFormat="1" applyFont="1" applyFill="1" applyBorder="1" applyAlignment="1">
      <alignment horizontal="right" vertical="center" wrapText="1"/>
    </xf>
    <xf numFmtId="164" fontId="35" fillId="0" borderId="0" xfId="0" applyNumberFormat="1" applyFont="1" applyAlignment="1">
      <alignment vertical="center" wrapText="1"/>
    </xf>
    <xf numFmtId="164" fontId="37" fillId="0" borderId="13" xfId="0" applyNumberFormat="1" applyFont="1" applyBorder="1" applyAlignment="1">
      <alignment horizontal="center" vertical="center" wrapText="1"/>
    </xf>
    <xf numFmtId="164" fontId="37" fillId="0" borderId="13" xfId="49" applyNumberFormat="1" applyFont="1" applyBorder="1" applyAlignment="1">
      <alignment horizontal="center" vertical="center" wrapText="1"/>
    </xf>
    <xf numFmtId="164" fontId="37" fillId="0" borderId="0" xfId="0" applyNumberFormat="1" applyFont="1" applyAlignment="1">
      <alignment horizontal="center" vertical="center" wrapText="1"/>
    </xf>
    <xf numFmtId="164" fontId="37" fillId="0" borderId="0" xfId="49" applyNumberFormat="1" applyFont="1" applyAlignment="1">
      <alignment horizontal="center" vertical="center" wrapText="1"/>
    </xf>
    <xf numFmtId="164" fontId="37" fillId="22" borderId="13" xfId="0" applyNumberFormat="1" applyFont="1" applyFill="1" applyBorder="1" applyAlignment="1">
      <alignment horizontal="left" vertical="center" wrapText="1"/>
    </xf>
    <xf numFmtId="164" fontId="37" fillId="30" borderId="13" xfId="0" applyNumberFormat="1" applyFont="1" applyFill="1" applyBorder="1" applyAlignment="1">
      <alignment horizontal="left" vertical="center" wrapText="1"/>
    </xf>
    <xf numFmtId="164" fontId="37" fillId="0" borderId="0" xfId="0" applyNumberFormat="1" applyFont="1" applyAlignment="1">
      <alignment vertical="center" wrapText="1"/>
    </xf>
    <xf numFmtId="164" fontId="35" fillId="0" borderId="13" xfId="0" applyNumberFormat="1" applyFont="1" applyBorder="1" applyAlignment="1">
      <alignment horizontal="left" vertical="center" wrapText="1"/>
    </xf>
    <xf numFmtId="164" fontId="35" fillId="0" borderId="13" xfId="47" applyNumberFormat="1" applyFont="1" applyBorder="1" applyAlignment="1" applyProtection="1">
      <alignment horizontal="right" vertical="center" wrapText="1"/>
      <protection locked="0"/>
    </xf>
    <xf numFmtId="164" fontId="35" fillId="0" borderId="13" xfId="49" applyNumberFormat="1" applyFont="1" applyBorder="1" applyAlignment="1" applyProtection="1">
      <alignment horizontal="right" vertical="center" wrapText="1"/>
      <protection locked="0"/>
    </xf>
    <xf numFmtId="164" fontId="35" fillId="0" borderId="13" xfId="0" applyNumberFormat="1" applyFont="1" applyBorder="1" applyAlignment="1" applyProtection="1">
      <alignment horizontal="right" vertical="center" wrapText="1"/>
      <protection locked="0"/>
    </xf>
    <xf numFmtId="164" fontId="40" fillId="0" borderId="0" xfId="48" applyNumberFormat="1" applyFont="1" applyAlignment="1">
      <alignment vertical="center" wrapText="1"/>
    </xf>
    <xf numFmtId="164" fontId="41" fillId="0" borderId="13" xfId="0" applyNumberFormat="1" applyFont="1" applyBorder="1" applyAlignment="1">
      <alignment horizontal="left" vertical="center" wrapText="1"/>
    </xf>
    <xf numFmtId="164" fontId="35" fillId="0" borderId="13" xfId="0" applyNumberFormat="1" applyFont="1" applyBorder="1" applyAlignment="1">
      <alignment vertical="center"/>
    </xf>
    <xf numFmtId="164" fontId="37" fillId="24" borderId="13" xfId="0" applyNumberFormat="1" applyFont="1" applyFill="1" applyBorder="1" applyAlignment="1">
      <alignment horizontal="left" vertical="center" wrapText="1"/>
    </xf>
    <xf numFmtId="164" fontId="37" fillId="24" borderId="13" xfId="0" applyNumberFormat="1" applyFont="1" applyFill="1" applyBorder="1" applyAlignment="1">
      <alignment horizontal="right" vertical="center" wrapText="1"/>
    </xf>
    <xf numFmtId="164" fontId="42" fillId="0" borderId="0" xfId="0" applyNumberFormat="1" applyFont="1" applyAlignment="1">
      <alignment vertical="center" wrapText="1"/>
    </xf>
    <xf numFmtId="164" fontId="37" fillId="0" borderId="13" xfId="0" applyNumberFormat="1" applyFont="1" applyBorder="1" applyAlignment="1">
      <alignment horizontal="left" vertical="center" wrapText="1"/>
    </xf>
    <xf numFmtId="164" fontId="37" fillId="0" borderId="13" xfId="0" applyNumberFormat="1" applyFont="1" applyBorder="1" applyAlignment="1">
      <alignment horizontal="right" vertical="center" wrapText="1"/>
    </xf>
    <xf numFmtId="164" fontId="35" fillId="0" borderId="13" xfId="0" applyNumberFormat="1" applyFont="1" applyBorder="1" applyAlignment="1" applyProtection="1">
      <alignment horizontal="left" vertical="center" wrapText="1"/>
      <protection locked="0"/>
    </xf>
    <xf numFmtId="164" fontId="37" fillId="0" borderId="13" xfId="0" applyNumberFormat="1" applyFont="1" applyBorder="1" applyAlignment="1" applyProtection="1">
      <alignment horizontal="left" vertical="center" wrapText="1"/>
      <protection locked="0"/>
    </xf>
    <xf numFmtId="164" fontId="35" fillId="31" borderId="13" xfId="0" applyNumberFormat="1" applyFont="1" applyFill="1" applyBorder="1" applyAlignment="1" applyProtection="1">
      <alignment horizontal="right" vertical="center" wrapText="1"/>
      <protection locked="0"/>
    </xf>
    <xf numFmtId="164" fontId="35" fillId="0" borderId="0" xfId="0" applyNumberFormat="1" applyFont="1" applyAlignment="1">
      <alignment horizontal="left" vertical="center" wrapText="1"/>
    </xf>
    <xf numFmtId="164" fontId="35" fillId="0" borderId="0" xfId="0" applyNumberFormat="1" applyFont="1" applyAlignment="1">
      <alignment horizontal="right" vertical="center" wrapText="1"/>
    </xf>
    <xf numFmtId="164" fontId="35" fillId="0" borderId="0" xfId="49" applyNumberFormat="1" applyFont="1" applyAlignment="1">
      <alignment horizontal="right" vertical="center" wrapText="1"/>
    </xf>
    <xf numFmtId="164" fontId="37" fillId="0" borderId="0" xfId="0" applyNumberFormat="1" applyFont="1" applyAlignment="1">
      <alignment horizontal="right" vertical="center" wrapText="1"/>
    </xf>
    <xf numFmtId="164" fontId="35" fillId="31" borderId="13" xfId="0" applyNumberFormat="1" applyFont="1" applyFill="1" applyBorder="1" applyAlignment="1">
      <alignment horizontal="left" vertical="center" wrapText="1"/>
    </xf>
    <xf numFmtId="164" fontId="37" fillId="31" borderId="13" xfId="0" applyNumberFormat="1" applyFont="1" applyFill="1" applyBorder="1" applyAlignment="1">
      <alignment horizontal="left" vertical="center" wrapText="1"/>
    </xf>
    <xf numFmtId="164" fontId="37" fillId="31" borderId="13" xfId="0" applyNumberFormat="1" applyFont="1" applyFill="1" applyBorder="1" applyAlignment="1">
      <alignment horizontal="right" vertical="center" wrapText="1"/>
    </xf>
    <xf numFmtId="164" fontId="37" fillId="31" borderId="0" xfId="0" applyNumberFormat="1" applyFont="1" applyFill="1" applyAlignment="1">
      <alignment horizontal="left" vertical="center" wrapText="1"/>
    </xf>
    <xf numFmtId="164" fontId="37" fillId="31" borderId="0" xfId="0" applyNumberFormat="1" applyFont="1" applyFill="1" applyAlignment="1">
      <alignment horizontal="right" vertical="center" wrapText="1"/>
    </xf>
    <xf numFmtId="164" fontId="35" fillId="0" borderId="13" xfId="0" applyNumberFormat="1" applyFont="1" applyBorder="1" applyAlignment="1">
      <alignment vertical="center" wrapText="1"/>
    </xf>
    <xf numFmtId="164" fontId="35" fillId="0" borderId="13" xfId="0" applyNumberFormat="1" applyFont="1" applyBorder="1" applyAlignment="1" applyProtection="1">
      <alignment vertical="center" wrapText="1"/>
      <protection locked="0"/>
    </xf>
    <xf numFmtId="164" fontId="35" fillId="0" borderId="13" xfId="49" applyNumberFormat="1" applyFont="1" applyBorder="1" applyAlignment="1" applyProtection="1">
      <alignment vertical="center" wrapText="1"/>
      <protection locked="0"/>
    </xf>
    <xf numFmtId="164" fontId="35" fillId="31" borderId="0" xfId="0" applyNumberFormat="1" applyFont="1" applyFill="1" applyAlignment="1">
      <alignment vertical="center" wrapText="1"/>
    </xf>
    <xf numFmtId="164" fontId="37" fillId="0" borderId="18" xfId="0" applyNumberFormat="1" applyFont="1" applyBorder="1" applyAlignment="1">
      <alignment horizontal="left" vertical="center" wrapText="1"/>
    </xf>
    <xf numFmtId="164" fontId="37" fillId="0" borderId="0" xfId="49" applyNumberFormat="1" applyFont="1" applyAlignment="1">
      <alignment horizontal="right" vertical="center" wrapText="1"/>
    </xf>
    <xf numFmtId="164" fontId="37" fillId="0" borderId="0" xfId="0" applyNumberFormat="1" applyFont="1" applyAlignment="1">
      <alignment horizontal="left" vertical="center" wrapText="1"/>
    </xf>
    <xf numFmtId="164" fontId="37" fillId="22" borderId="9" xfId="0" applyNumberFormat="1" applyFont="1" applyFill="1" applyBorder="1" applyAlignment="1">
      <alignment horizontal="right" vertical="center" wrapText="1"/>
    </xf>
    <xf numFmtId="164" fontId="35" fillId="0" borderId="9" xfId="0" applyNumberFormat="1" applyFont="1" applyBorder="1" applyAlignment="1" applyProtection="1">
      <alignment horizontal="right" vertical="center" wrapText="1"/>
      <protection locked="0"/>
    </xf>
    <xf numFmtId="164" fontId="35" fillId="0" borderId="15" xfId="0" applyNumberFormat="1" applyFont="1" applyBorder="1" applyAlignment="1" applyProtection="1">
      <alignment horizontal="right" vertical="center" wrapText="1"/>
      <protection locked="0"/>
    </xf>
    <xf numFmtId="164" fontId="37" fillId="24" borderId="9" xfId="0" applyNumberFormat="1" applyFont="1" applyFill="1" applyBorder="1" applyAlignment="1">
      <alignment horizontal="right" vertical="center" wrapText="1"/>
    </xf>
    <xf numFmtId="164" fontId="37" fillId="24" borderId="15" xfId="0" applyNumberFormat="1" applyFont="1" applyFill="1" applyBorder="1" applyAlignment="1">
      <alignment horizontal="right" vertical="center" wrapText="1"/>
    </xf>
    <xf numFmtId="0" fontId="45" fillId="6" borderId="13" xfId="0" applyFont="1" applyFill="1" applyBorder="1" applyAlignment="1">
      <alignment horizontal="center" vertical="center" wrapText="1"/>
    </xf>
    <xf numFmtId="0" fontId="46" fillId="31" borderId="0" xfId="0" applyFont="1" applyFill="1" applyAlignment="1">
      <alignment vertical="center" wrapText="1"/>
    </xf>
    <xf numFmtId="0" fontId="45" fillId="4" borderId="13" xfId="0" applyFont="1" applyFill="1" applyBorder="1" applyAlignment="1">
      <alignment horizontal="center" vertical="center" wrapText="1"/>
    </xf>
    <xf numFmtId="0" fontId="45" fillId="32" borderId="0" xfId="0" applyFont="1" applyFill="1" applyAlignment="1">
      <alignment vertical="center" wrapText="1"/>
    </xf>
    <xf numFmtId="0" fontId="46" fillId="0" borderId="13" xfId="0" applyFont="1" applyBorder="1" applyAlignment="1">
      <alignment vertical="center" wrapText="1"/>
    </xf>
    <xf numFmtId="0" fontId="45" fillId="8" borderId="13" xfId="0" applyFont="1" applyFill="1" applyBorder="1" applyAlignment="1">
      <alignment vertical="center" wrapText="1"/>
    </xf>
    <xf numFmtId="0" fontId="46" fillId="0" borderId="0" xfId="0" applyFont="1" applyAlignment="1">
      <alignment vertical="center" wrapText="1"/>
    </xf>
    <xf numFmtId="0" fontId="50" fillId="0" borderId="13" xfId="0" applyFont="1" applyBorder="1" applyAlignment="1">
      <alignment vertical="center" wrapText="1"/>
    </xf>
    <xf numFmtId="165" fontId="46" fillId="0" borderId="13" xfId="0" applyNumberFormat="1" applyFont="1" applyBorder="1" applyAlignment="1" applyProtection="1">
      <alignment vertical="center" wrapText="1"/>
      <protection locked="0"/>
    </xf>
    <xf numFmtId="165" fontId="46" fillId="0" borderId="13" xfId="0" applyNumberFormat="1" applyFont="1" applyBorder="1" applyAlignment="1">
      <alignment vertical="center" wrapText="1"/>
    </xf>
    <xf numFmtId="0" fontId="45" fillId="24" borderId="13" xfId="0" applyFont="1" applyFill="1" applyBorder="1" applyAlignment="1">
      <alignment vertical="center" wrapText="1"/>
    </xf>
    <xf numFmtId="165" fontId="45" fillId="24" borderId="13" xfId="0" applyNumberFormat="1" applyFont="1" applyFill="1" applyBorder="1" applyAlignment="1">
      <alignment vertical="center" wrapText="1"/>
    </xf>
    <xf numFmtId="0" fontId="46" fillId="0" borderId="13" xfId="0" applyFont="1" applyBorder="1" applyAlignment="1" applyProtection="1">
      <alignment vertical="center" wrapText="1"/>
      <protection locked="0"/>
    </xf>
    <xf numFmtId="165" fontId="45" fillId="6" borderId="13" xfId="0" applyNumberFormat="1" applyFont="1" applyFill="1" applyBorder="1" applyAlignment="1">
      <alignment vertical="center" wrapText="1"/>
    </xf>
    <xf numFmtId="0" fontId="50" fillId="0" borderId="13" xfId="0" applyFont="1" applyBorder="1" applyAlignment="1" applyProtection="1">
      <alignment vertical="center" wrapText="1"/>
      <protection locked="0"/>
    </xf>
    <xf numFmtId="166" fontId="46" fillId="31" borderId="0" xfId="0" applyNumberFormat="1" applyFont="1" applyFill="1" applyAlignment="1">
      <alignment vertical="center" wrapText="1"/>
    </xf>
    <xf numFmtId="165" fontId="46" fillId="31" borderId="0" xfId="0" applyNumberFormat="1" applyFont="1" applyFill="1" applyAlignment="1">
      <alignment vertical="center" wrapText="1"/>
    </xf>
    <xf numFmtId="167" fontId="46" fillId="31" borderId="0" xfId="0" applyNumberFormat="1" applyFont="1" applyFill="1" applyAlignment="1">
      <alignment vertical="center" wrapText="1"/>
    </xf>
    <xf numFmtId="169" fontId="54" fillId="0" borderId="19" xfId="0" applyNumberFormat="1" applyFont="1" applyBorder="1" applyAlignment="1" applyProtection="1">
      <alignment vertical="center" wrapText="1"/>
      <protection locked="0"/>
    </xf>
    <xf numFmtId="165" fontId="55" fillId="0" borderId="13" xfId="0" applyNumberFormat="1" applyFont="1" applyBorder="1" applyAlignment="1" applyProtection="1">
      <alignment vertical="center" wrapText="1"/>
      <protection locked="0"/>
    </xf>
    <xf numFmtId="164" fontId="56" fillId="0" borderId="13" xfId="0" applyNumberFormat="1" applyFont="1" applyBorder="1" applyAlignment="1" applyProtection="1">
      <alignment horizontal="right" vertical="center" wrapText="1"/>
      <protection locked="0"/>
    </xf>
    <xf numFmtId="164" fontId="56" fillId="31" borderId="13" xfId="0" applyNumberFormat="1" applyFont="1" applyFill="1" applyBorder="1" applyAlignment="1" applyProtection="1">
      <alignment horizontal="right" vertical="center" wrapText="1"/>
      <protection locked="0"/>
    </xf>
    <xf numFmtId="170" fontId="57" fillId="0" borderId="19" xfId="0" applyNumberFormat="1" applyFont="1" applyBorder="1" applyAlignment="1">
      <alignment horizontal="right" vertical="center" wrapText="1"/>
    </xf>
    <xf numFmtId="0" fontId="33" fillId="29" borderId="9" xfId="0" applyFont="1" applyFill="1" applyBorder="1" applyAlignment="1">
      <alignment horizontal="center" vertical="center"/>
    </xf>
    <xf numFmtId="0" fontId="37" fillId="0" borderId="13" xfId="0" applyFont="1" applyBorder="1" applyAlignment="1">
      <alignment horizontal="center" vertical="center"/>
    </xf>
    <xf numFmtId="0" fontId="35" fillId="0" borderId="13" xfId="0" applyFont="1" applyBorder="1" applyAlignment="1">
      <alignment horizontal="center" vertical="center"/>
    </xf>
    <xf numFmtId="0" fontId="0" fillId="0" borderId="13" xfId="0" applyBorder="1"/>
    <xf numFmtId="0" fontId="0" fillId="0" borderId="0" xfId="0"/>
    <xf numFmtId="164" fontId="37" fillId="22" borderId="13" xfId="0" applyNumberFormat="1" applyFont="1" applyFill="1" applyBorder="1" applyAlignment="1">
      <alignment horizontal="left" vertical="center" wrapText="1"/>
    </xf>
    <xf numFmtId="164" fontId="37" fillId="30" borderId="13" xfId="0" applyNumberFormat="1" applyFont="1" applyFill="1" applyBorder="1" applyAlignment="1">
      <alignment horizontal="left" vertical="center" wrapText="1"/>
    </xf>
    <xf numFmtId="164" fontId="39" fillId="7" borderId="13" xfId="0" applyNumberFormat="1" applyFont="1" applyFill="1" applyBorder="1" applyAlignment="1">
      <alignment horizontal="left" vertical="center" wrapText="1"/>
    </xf>
    <xf numFmtId="164" fontId="37" fillId="7" borderId="13" xfId="0" applyNumberFormat="1" applyFont="1" applyFill="1" applyBorder="1" applyAlignment="1">
      <alignment horizontal="left" vertical="center" wrapText="1"/>
    </xf>
    <xf numFmtId="164" fontId="37" fillId="4" borderId="13" xfId="0" applyNumberFormat="1" applyFont="1" applyFill="1" applyBorder="1" applyAlignment="1">
      <alignment horizontal="left" vertical="center" wrapText="1"/>
    </xf>
    <xf numFmtId="0" fontId="0" fillId="0" borderId="16" xfId="0" applyBorder="1"/>
    <xf numFmtId="164" fontId="39" fillId="4" borderId="13" xfId="48" applyNumberFormat="1" applyFont="1" applyFill="1" applyBorder="1" applyAlignment="1" applyProtection="1">
      <alignment horizontal="left" vertical="center" wrapText="1"/>
      <protection locked="0"/>
    </xf>
    <xf numFmtId="0" fontId="0" fillId="0" borderId="17" xfId="0" applyBorder="1"/>
    <xf numFmtId="0" fontId="53" fillId="31" borderId="18" xfId="0" applyFont="1" applyFill="1" applyBorder="1" applyAlignment="1">
      <alignment horizontal="center" vertical="center" wrapText="1"/>
    </xf>
    <xf numFmtId="0" fontId="45" fillId="6" borderId="13" xfId="0" applyFont="1" applyFill="1" applyBorder="1" applyAlignment="1">
      <alignment vertical="center"/>
    </xf>
    <xf numFmtId="0" fontId="45" fillId="4" borderId="13" xfId="0" applyFont="1" applyFill="1" applyBorder="1" applyAlignment="1">
      <alignment horizontal="center" vertical="center" wrapText="1"/>
    </xf>
    <xf numFmtId="0" fontId="45" fillId="4" borderId="13" xfId="0" applyFont="1" applyFill="1" applyBorder="1" applyAlignment="1">
      <alignment vertical="center"/>
    </xf>
    <xf numFmtId="0" fontId="49" fillId="6" borderId="13" xfId="0" applyFont="1" applyFill="1" applyBorder="1" applyAlignment="1">
      <alignment vertical="center"/>
    </xf>
    <xf numFmtId="0" fontId="0" fillId="31" borderId="18" xfId="0" applyFill="1" applyBorder="1"/>
    <xf numFmtId="0" fontId="45" fillId="6" borderId="13" xfId="0" applyFont="1" applyFill="1" applyBorder="1" applyAlignment="1">
      <alignment vertical="center" wrapText="1"/>
    </xf>
    <xf numFmtId="0" fontId="45" fillId="6" borderId="13" xfId="0" applyFont="1" applyFill="1" applyBorder="1" applyAlignment="1">
      <alignment horizontal="center" vertical="center"/>
    </xf>
    <xf numFmtId="0" fontId="45" fillId="6" borderId="13" xfId="0" applyFont="1" applyFill="1" applyBorder="1" applyAlignment="1">
      <alignment horizontal="center" vertical="center" wrapText="1"/>
    </xf>
    <xf numFmtId="0" fontId="49" fillId="4" borderId="13" xfId="0" applyFont="1" applyFill="1" applyBorder="1" applyAlignment="1">
      <alignment horizontal="center" vertical="center" wrapText="1"/>
    </xf>
  </cellXfs>
  <cellStyles count="61">
    <cellStyle name="20 % - Accent1" xfId="18" builtinId="30" customBuiltin="1"/>
    <cellStyle name="20 % - Accent2" xfId="22" builtinId="34" customBuiltin="1"/>
    <cellStyle name="20 % - Accent3" xfId="26" builtinId="38" customBuiltin="1"/>
    <cellStyle name="20 % - Accent4" xfId="30" builtinId="42" customBuiltin="1"/>
    <cellStyle name="20 % - Accent5" xfId="34" builtinId="46" customBuiltin="1"/>
    <cellStyle name="20 % - Accent6" xfId="38" builtinId="50" customBuiltin="1"/>
    <cellStyle name="40 % - Accent1" xfId="19" builtinId="31" customBuiltin="1"/>
    <cellStyle name="40 % - Accent2" xfId="23" builtinId="35" customBuiltin="1"/>
    <cellStyle name="40 % - Accent3" xfId="27" builtinId="39" customBuiltin="1"/>
    <cellStyle name="40 % - Accent4" xfId="31" builtinId="43" customBuiltin="1"/>
    <cellStyle name="40 % - Accent5" xfId="35" builtinId="47" customBuiltin="1"/>
    <cellStyle name="40 % - Accent6" xfId="39" builtinId="51" customBuiltin="1"/>
    <cellStyle name="60 % - Accent1" xfId="20" builtinId="32" customBuiltin="1"/>
    <cellStyle name="60 % - Accent2" xfId="24" builtinId="36" customBuiltin="1"/>
    <cellStyle name="60 % - Accent3" xfId="28" builtinId="40" customBuiltin="1"/>
    <cellStyle name="60 % - Accent4" xfId="32" builtinId="44" customBuiltin="1"/>
    <cellStyle name="60 % - Accent5" xfId="36" builtinId="48" customBuiltin="1"/>
    <cellStyle name="60 % - Accent6" xfId="40" builtinId="52" customBuiltin="1"/>
    <cellStyle name="Accent" xfId="41" xr:uid="{00000000-0005-0000-0000-000012000000}"/>
    <cellStyle name="Accent 1" xfId="42" xr:uid="{00000000-0005-0000-0000-000013000000}"/>
    <cellStyle name="Accent 2" xfId="43" xr:uid="{00000000-0005-0000-0000-000014000000}"/>
    <cellStyle name="Accent 3" xfId="44" xr:uid="{00000000-0005-0000-0000-000015000000}"/>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Avertissement" xfId="13" builtinId="11" customBuiltin="1"/>
    <cellStyle name="Bad" xfId="45" xr:uid="{00000000-0005-0000-0000-00001D000000}"/>
    <cellStyle name="Calcul" xfId="10" builtinId="22" customBuiltin="1"/>
    <cellStyle name="Cellule liée" xfId="11" builtinId="24" customBuiltin="1"/>
    <cellStyle name="Commentaire" xfId="14" xr:uid="{00000000-0005-0000-0000-000020000000}"/>
    <cellStyle name="Entrée" xfId="8" builtinId="20" customBuiltin="1"/>
    <cellStyle name="Error" xfId="46" xr:uid="{00000000-0005-0000-0000-000022000000}"/>
    <cellStyle name="Euro" xfId="47" xr:uid="{00000000-0005-0000-0000-000023000000}"/>
    <cellStyle name="Excel_BuiltIn_Hyperlink" xfId="48" xr:uid="{00000000-0005-0000-0000-000024000000}"/>
    <cellStyle name="Excel_BuiltIn_Percent" xfId="49" xr:uid="{00000000-0005-0000-0000-000025000000}"/>
    <cellStyle name="Footnote" xfId="50" xr:uid="{00000000-0005-0000-0000-000026000000}"/>
    <cellStyle name="Good" xfId="51" xr:uid="{00000000-0005-0000-0000-000027000000}"/>
    <cellStyle name="Heading (user)" xfId="52" xr:uid="{00000000-0005-0000-0000-000028000000}"/>
    <cellStyle name="Heading 1" xfId="53" xr:uid="{00000000-0005-0000-0000-000029000000}"/>
    <cellStyle name="Heading 2" xfId="54" xr:uid="{00000000-0005-0000-0000-00002A000000}"/>
    <cellStyle name="Hyperlink" xfId="55" xr:uid="{00000000-0005-0000-0000-00002B000000}"/>
    <cellStyle name="Insatisfaisant" xfId="6" builtinId="27" customBuiltin="1"/>
    <cellStyle name="Neutral" xfId="56" xr:uid="{00000000-0005-0000-0000-00002D000000}"/>
    <cellStyle name="Neutre" xfId="7" builtinId="28" customBuiltin="1"/>
    <cellStyle name="Normal" xfId="0" builtinId="0" customBuiltin="1"/>
    <cellStyle name="Satisfaisant" xfId="5" builtinId="26" customBuiltin="1"/>
    <cellStyle name="Sortie" xfId="9" builtinId="21" customBuiltin="1"/>
    <cellStyle name="Status" xfId="57" xr:uid="{00000000-0005-0000-0000-000032000000}"/>
    <cellStyle name="Text" xfId="58" xr:uid="{00000000-0005-0000-0000-000033000000}"/>
    <cellStyle name="Texte explicatif" xfId="15" builtinId="53" customBuiltin="1"/>
    <cellStyle name="Titre 1" xfId="59" xr:uid="{00000000-0005-0000-0000-000035000000}"/>
    <cellStyle name="Titre 1" xfId="1" builtinId="16" customBuiltin="1"/>
    <cellStyle name="Titre 2" xfId="2" builtinId="17" customBuiltin="1"/>
    <cellStyle name="Titre 3" xfId="3" builtinId="18" customBuiltin="1"/>
    <cellStyle name="Titre 4" xfId="4" builtinId="19" customBuiltin="1"/>
    <cellStyle name="Total" xfId="16" builtinId="25" customBuiltin="1"/>
    <cellStyle name="Vérification" xfId="12" builtinId="23" customBuiltin="1"/>
    <cellStyle name="Warning"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47777</xdr:colOff>
      <xdr:row>11</xdr:row>
      <xdr:rowOff>1801</xdr:rowOff>
    </xdr:from>
    <xdr:ext cx="5310003" cy="1014481"/>
    <xdr:sp macro="" textlink="">
      <xdr:nvSpPr>
        <xdr:cNvPr id="2" name="Text 9">
          <a:extLst>
            <a:ext uri="{FF2B5EF4-FFF2-40B4-BE49-F238E27FC236}">
              <a16:creationId xmlns:a16="http://schemas.microsoft.com/office/drawing/2014/main" id="{5AB85DFD-32FB-6D33-AF7B-05F43572C397}"/>
            </a:ext>
          </a:extLst>
        </xdr:cNvPr>
        <xdr:cNvSpPr/>
      </xdr:nvSpPr>
      <xdr:spPr>
        <a:xfrm>
          <a:off x="47777" y="2868826"/>
          <a:ext cx="5310003" cy="1014481"/>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cap="sq">
          <a:solidFill>
            <a:srgbClr val="000000"/>
          </a:solidFill>
          <a:prstDash val="solid"/>
          <a:miter/>
        </a:ln>
        <a:effectLst>
          <a:outerShdw dist="17819" dir="2700000" algn="tl">
            <a:srgbClr val="000000"/>
          </a:outerShdw>
        </a:effectLst>
      </xdr:spPr>
      <xdr:txBody>
        <a:bodyPr vert="horz" wrap="square" lIns="20162" tIns="20162" rIns="20162" bIns="20162"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fr-FR" sz="1000" b="1" i="0" u="none" strike="noStrike" kern="1200" cap="none" spc="0" baseline="0">
              <a:solidFill>
                <a:srgbClr val="800000"/>
              </a:solidFill>
              <a:uFillTx/>
              <a:latin typeface="Century Gothic" pitchFamily="34"/>
              <a:ea typeface="Segoe UI" pitchFamily="2"/>
              <a:cs typeface="Tahoma" pitchFamily="2"/>
            </a:rPr>
            <a:t>Vous devez saisir les données du compte de résultat et du bilan à partir des onglets suivants.</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fr-FR" sz="1000" b="1" i="0" u="none" strike="noStrike" kern="1200" cap="none" spc="0" baseline="0">
            <a:solidFill>
              <a:srgbClr val="800000"/>
            </a:solidFill>
            <a:uFillTx/>
            <a:latin typeface="Century Gothic" pitchFamily="34"/>
            <a:ea typeface="Segoe UI" pitchFamily="2"/>
            <a:cs typeface="Tahoma" pitchFamily="2"/>
          </a:endParaRP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fr-FR" sz="1000" b="1" i="0" u="none" strike="noStrike" kern="1200" cap="none" spc="0" baseline="0">
              <a:solidFill>
                <a:srgbClr val="800000"/>
              </a:solidFill>
              <a:uFillTx/>
              <a:latin typeface="Century Gothic" pitchFamily="34"/>
              <a:ea typeface="Segoe UI" pitchFamily="2"/>
              <a:cs typeface="Tahoma" pitchFamily="2"/>
            </a:rPr>
            <a:t>L'onglet ratios automatise les calculs et les représentations graphiques.</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fr-FR" sz="1000" b="1" i="0" u="none" strike="noStrike" kern="1200" cap="none" spc="0" baseline="0">
            <a:solidFill>
              <a:srgbClr val="800000"/>
            </a:solidFill>
            <a:uFillTx/>
            <a:latin typeface="Century Gothic" pitchFamily="34"/>
            <a:ea typeface="Segoe UI" pitchFamily="2"/>
            <a:cs typeface="Tahoma" pitchFamily="2"/>
          </a:endParaRP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fr-FR" sz="1000" b="1" i="0" u="none" strike="noStrike" kern="1200" cap="none" spc="0" baseline="0">
              <a:solidFill>
                <a:srgbClr val="800000"/>
              </a:solidFill>
              <a:uFillTx/>
              <a:latin typeface="Century Gothic" pitchFamily="34"/>
              <a:ea typeface="Segoe UI" pitchFamily="2"/>
              <a:cs typeface="Tahoma" pitchFamily="2"/>
            </a:rPr>
            <a:t>L'analyse porte sur 3 exercices.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33585</xdr:colOff>
      <xdr:row>2</xdr:row>
      <xdr:rowOff>190798</xdr:rowOff>
    </xdr:from>
    <xdr:ext cx="221760" cy="2270519"/>
    <xdr:sp macro="" textlink="">
      <xdr:nvSpPr>
        <xdr:cNvPr id="2" name="Forme automatique 110">
          <a:extLst>
            <a:ext uri="{FF2B5EF4-FFF2-40B4-BE49-F238E27FC236}">
              <a16:creationId xmlns:a16="http://schemas.microsoft.com/office/drawing/2014/main" id="{465CFDB6-7F02-802A-5B1A-0E14051AFA14}"/>
            </a:ext>
          </a:extLst>
        </xdr:cNvPr>
        <xdr:cNvSpPr/>
      </xdr:nvSpPr>
      <xdr:spPr>
        <a:xfrm>
          <a:off x="12330360" y="800398"/>
          <a:ext cx="221760" cy="2270519"/>
        </a:xfrm>
        <a:custGeom>
          <a:avLst>
            <a:gd name="f0" fmla="val 1800"/>
            <a:gd name="f1" fmla="val 10800"/>
          </a:avLst>
          <a:gdLst>
            <a:gd name="f2" fmla="val 10800000"/>
            <a:gd name="f3" fmla="val 5400000"/>
            <a:gd name="f4" fmla="val 180"/>
            <a:gd name="f5" fmla="val w"/>
            <a:gd name="f6" fmla="val h"/>
            <a:gd name="f7" fmla="val 0"/>
            <a:gd name="f8" fmla="val 21600"/>
            <a:gd name="f9" fmla="val 5400"/>
            <a:gd name="f10" fmla="val 10800"/>
            <a:gd name="f11" fmla="val 16200"/>
            <a:gd name="f12" fmla="val -2147483647"/>
            <a:gd name="f13" fmla="val 2147483647"/>
            <a:gd name="f14" fmla="+- 0 0 0"/>
            <a:gd name="f15" fmla="*/ f5 1 21600"/>
            <a:gd name="f16" fmla="*/ f6 1 21600"/>
            <a:gd name="f17" fmla="val f7"/>
            <a:gd name="f18" fmla="val f8"/>
            <a:gd name="f19" fmla="+- f8 0 f7"/>
            <a:gd name="f20" fmla="pin 0 f0 5400"/>
            <a:gd name="f21" fmla="pin 0 f1 21600"/>
            <a:gd name="f22" fmla="*/ f14 f2 1"/>
            <a:gd name="f23" fmla="+- f18 0 f17"/>
            <a:gd name="f24" fmla="val f20"/>
            <a:gd name="f25" fmla="val f21"/>
            <a:gd name="f26" fmla="*/ f19 1 21600"/>
            <a:gd name="f27" fmla="*/ f20 f16 1"/>
            <a:gd name="f28" fmla="*/ f21 f16 1"/>
            <a:gd name="f29" fmla="*/ f22 1 f4"/>
            <a:gd name="f30" fmla="*/ f23 1 21600"/>
            <a:gd name="f31" fmla="*/ f24 1 2"/>
            <a:gd name="f32" fmla="+- 21600 0 f24"/>
            <a:gd name="f33" fmla="*/ f24 10000 1"/>
            <a:gd name="f34" fmla="+- f25 0 f24"/>
            <a:gd name="f35" fmla="+- f25 f24 0"/>
            <a:gd name="f36" fmla="*/ 10800 f26 1"/>
            <a:gd name="f37" fmla="*/ 0 f26 1"/>
            <a:gd name="f38" fmla="*/ 7800 f26 1"/>
            <a:gd name="f39" fmla="*/ 21600 f26 1"/>
            <a:gd name="f40" fmla="+- f29 0 f3"/>
            <a:gd name="f41" fmla="*/ 21600 f30 1"/>
            <a:gd name="f42" fmla="+- f25 0 f31"/>
            <a:gd name="f43" fmla="+- f25 f31 0"/>
            <a:gd name="f44" fmla="+- 21600 0 f31"/>
            <a:gd name="f45" fmla="*/ f33 1 31953"/>
            <a:gd name="f46" fmla="*/ f36 1 f26"/>
            <a:gd name="f47" fmla="*/ f37 1 f26"/>
            <a:gd name="f48" fmla="*/ f39 1 f26"/>
            <a:gd name="f49" fmla="*/ f38 1 f26"/>
            <a:gd name="f50" fmla="+- 21600 0 f45"/>
            <a:gd name="f51" fmla="*/ f41 1 f30"/>
            <a:gd name="f52" fmla="*/ f46 f15 1"/>
            <a:gd name="f53" fmla="*/ f47 f15 1"/>
            <a:gd name="f54" fmla="*/ f49 f15 1"/>
            <a:gd name="f55" fmla="*/ f45 f16 1"/>
            <a:gd name="f56" fmla="*/ f47 f16 1"/>
            <a:gd name="f57" fmla="*/ f48 f16 1"/>
            <a:gd name="f58" fmla="*/ f48 f15 1"/>
            <a:gd name="f59" fmla="*/ f46 f16 1"/>
            <a:gd name="f60" fmla="*/ f51 f15 1"/>
            <a:gd name="f61" fmla="*/ f50 f16 1"/>
          </a:gdLst>
          <a:ahLst>
            <a:ahXY gdRefY="f0" minY="f7" maxY="f9">
              <a:pos x="f52" y="f27"/>
            </a:ahXY>
            <a:ahXY gdRefY="f1" minY="f7" maxY="f8">
              <a:pos x="f60" y="f28"/>
            </a:ahXY>
          </a:ahLst>
          <a:cxnLst>
            <a:cxn ang="3cd4">
              <a:pos x="hc" y="t"/>
            </a:cxn>
            <a:cxn ang="0">
              <a:pos x="r" y="vc"/>
            </a:cxn>
            <a:cxn ang="cd4">
              <a:pos x="hc" y="b"/>
            </a:cxn>
            <a:cxn ang="cd2">
              <a:pos x="l" y="vc"/>
            </a:cxn>
            <a:cxn ang="f40">
              <a:pos x="f53" y="f56"/>
            </a:cxn>
            <a:cxn ang="f40">
              <a:pos x="f53" y="f57"/>
            </a:cxn>
            <a:cxn ang="f40">
              <a:pos x="f58" y="f59"/>
            </a:cxn>
          </a:cxnLst>
          <a:rect l="f53" t="f55" r="f54" b="f61"/>
          <a:pathLst>
            <a:path w="21600" h="21600">
              <a:moveTo>
                <a:pt x="f7" y="f7"/>
              </a:moveTo>
              <a:cubicBezTo>
                <a:pt x="f9" y="f7"/>
                <a:pt x="f10" y="f31"/>
                <a:pt x="f10" y="f24"/>
              </a:cubicBezTo>
              <a:lnTo>
                <a:pt x="f10" y="f34"/>
              </a:lnTo>
              <a:cubicBezTo>
                <a:pt x="f10" y="f42"/>
                <a:pt x="f11" y="f25"/>
                <a:pt x="f8" y="f25"/>
              </a:cubicBezTo>
              <a:cubicBezTo>
                <a:pt x="f11" y="f25"/>
                <a:pt x="f10" y="f43"/>
                <a:pt x="f10" y="f35"/>
              </a:cubicBezTo>
              <a:lnTo>
                <a:pt x="f10" y="f32"/>
              </a:lnTo>
              <a:cubicBezTo>
                <a:pt x="f10" y="f44"/>
                <a:pt x="f9" y="f8"/>
                <a:pt x="f7" y="f8"/>
              </a:cubicBezTo>
            </a:path>
          </a:pathLst>
        </a:custGeom>
        <a:noFill/>
        <a:ln cap="flat">
          <a:noFill/>
          <a:prstDash val="solid"/>
        </a:ln>
        <a:effectLst>
          <a:outerShdw dist="17819" dir="2700000" algn="tl">
            <a:srgbClr val="000000"/>
          </a:outerShdw>
        </a:effectLst>
      </xdr:spPr>
      <xdr:txBody>
        <a:bodyPr vert="horz" wrap="none" lIns="90004" tIns="46798" rIns="90004" bIns="46798" anchor="ctr"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fr-FR" sz="1200" b="0" i="0" u="none" strike="noStrike" kern="1200" cap="none" spc="0" baseline="0">
            <a:solidFill>
              <a:srgbClr val="000000"/>
            </a:solidFill>
            <a:uFillTx/>
            <a:latin typeface="Liberation Serif" pitchFamily="18"/>
            <a:ea typeface="Segoe UI" pitchFamily="2"/>
            <a:cs typeface="Tahoma" pitchFamily="2"/>
          </a:endParaRPr>
        </a:p>
      </xdr:txBody>
    </xdr:sp>
    <xdr:clientData/>
  </xdr:oneCellAnchor>
  <xdr:oneCellAnchor>
    <xdr:from>
      <xdr:col>11</xdr:col>
      <xdr:colOff>709409</xdr:colOff>
      <xdr:row>4</xdr:row>
      <xdr:rowOff>237853</xdr:rowOff>
    </xdr:from>
    <xdr:ext cx="1526398" cy="851397"/>
    <xdr:sp macro="" textlink="">
      <xdr:nvSpPr>
        <xdr:cNvPr id="3" name="Forme automatique 112">
          <a:extLst>
            <a:ext uri="{FF2B5EF4-FFF2-40B4-BE49-F238E27FC236}">
              <a16:creationId xmlns:a16="http://schemas.microsoft.com/office/drawing/2014/main" id="{94F2B63C-BEFC-3F5F-F2CF-39E1909FD6FB}"/>
            </a:ext>
          </a:extLst>
        </xdr:cNvPr>
        <xdr:cNvSpPr/>
      </xdr:nvSpPr>
      <xdr:spPr>
        <a:xfrm>
          <a:off x="13006184" y="1457053"/>
          <a:ext cx="1526398" cy="851397"/>
        </a:xfrm>
        <a:custGeom>
          <a:avLst>
            <a:gd name="f0" fmla="val -6253"/>
            <a:gd name="f1" fmla="val 12480"/>
          </a:avLst>
          <a:gdLst>
            <a:gd name="f2" fmla="val 10800000"/>
            <a:gd name="f3" fmla="val 5400000"/>
            <a:gd name="f4" fmla="val 180"/>
            <a:gd name="f5" fmla="val w"/>
            <a:gd name="f6" fmla="val h"/>
            <a:gd name="f7" fmla="val 0"/>
            <a:gd name="f8" fmla="val 21600"/>
            <a:gd name="f9" fmla="+- 0 0 1"/>
            <a:gd name="f10" fmla="val 2147483647"/>
            <a:gd name="f11" fmla="val 3590"/>
            <a:gd name="f12" fmla="val 8970"/>
            <a:gd name="f13" fmla="val 12630"/>
            <a:gd name="f14" fmla="val 18010"/>
            <a:gd name="f15" fmla="val -2147483647"/>
            <a:gd name="f16" fmla="+- 0 0 0"/>
            <a:gd name="f17" fmla="*/ f5 1 21600"/>
            <a:gd name="f18" fmla="*/ f6 1 21600"/>
            <a:gd name="f19" fmla="+- f8 0 f7"/>
            <a:gd name="f20" fmla="pin -2147483647 f0 2147483647"/>
            <a:gd name="f21" fmla="pin -2147483647 f1 2147483647"/>
            <a:gd name="f22" fmla="*/ f16 f2 1"/>
            <a:gd name="f23" fmla="val f20"/>
            <a:gd name="f24" fmla="val f21"/>
            <a:gd name="f25" fmla="*/ f19 1 21600"/>
            <a:gd name="f26" fmla="*/ f20 f17 1"/>
            <a:gd name="f27" fmla="*/ f21 f18 1"/>
            <a:gd name="f28" fmla="*/ f22 1 f4"/>
            <a:gd name="f29" fmla="+- f23 0 10800"/>
            <a:gd name="f30" fmla="+- f24 0 10800"/>
            <a:gd name="f31" fmla="+- f24 0 21600"/>
            <a:gd name="f32" fmla="+- f23 0 21600"/>
            <a:gd name="f33" fmla="*/ 0 f25 1"/>
            <a:gd name="f34" fmla="*/ 21600 f25 1"/>
            <a:gd name="f35" fmla="*/ 10800 f25 1"/>
            <a:gd name="f36" fmla="+- f28 0 f3"/>
            <a:gd name="f37" fmla="*/ f23 f17 1"/>
            <a:gd name="f38" fmla="*/ f24 f18 1"/>
            <a:gd name="f39" fmla="abs f29"/>
            <a:gd name="f40" fmla="abs f30"/>
            <a:gd name="f41" fmla="*/ f35 1 f25"/>
            <a:gd name="f42" fmla="*/ f33 1 f25"/>
            <a:gd name="f43" fmla="*/ f34 1 f25"/>
            <a:gd name="f44" fmla="+- f39 0 f40"/>
            <a:gd name="f45" fmla="+- f40 0 f39"/>
            <a:gd name="f46" fmla="*/ f42 f17 1"/>
            <a:gd name="f47" fmla="*/ f43 f17 1"/>
            <a:gd name="f48" fmla="*/ f43 f18 1"/>
            <a:gd name="f49" fmla="*/ f42 f18 1"/>
            <a:gd name="f50" fmla="*/ f41 f17 1"/>
            <a:gd name="f51" fmla="*/ f41 f18 1"/>
            <a:gd name="f52" fmla="?: f30 f9 f44"/>
            <a:gd name="f53" fmla="?: f30 f44 f9"/>
            <a:gd name="f54" fmla="?: f29 f9 f45"/>
            <a:gd name="f55" fmla="?: f29 f45 f9"/>
            <a:gd name="f56" fmla="?: f23 f9 f52"/>
            <a:gd name="f57" fmla="?: f23 f9 f53"/>
            <a:gd name="f58" fmla="?: f31 f54 f9"/>
            <a:gd name="f59" fmla="?: f31 f55 f9"/>
            <a:gd name="f60" fmla="?: f32 f53 f9"/>
            <a:gd name="f61" fmla="?: f32 f52 f9"/>
            <a:gd name="f62" fmla="?: f24 f9 f55"/>
            <a:gd name="f63" fmla="?: f24 f9 f54"/>
            <a:gd name="f64" fmla="?: f56 f23 0"/>
            <a:gd name="f65" fmla="?: f56 f24 6280"/>
            <a:gd name="f66" fmla="?: f57 f23 0"/>
            <a:gd name="f67" fmla="?: f57 f24 15320"/>
            <a:gd name="f68" fmla="?: f58 f23 6280"/>
            <a:gd name="f69" fmla="?: f58 f24 21600"/>
            <a:gd name="f70" fmla="?: f59 f23 15320"/>
            <a:gd name="f71" fmla="?: f59 f24 21600"/>
            <a:gd name="f72" fmla="?: f60 f23 21600"/>
            <a:gd name="f73" fmla="?: f60 f24 15320"/>
            <a:gd name="f74" fmla="?: f61 f23 21600"/>
            <a:gd name="f75" fmla="?: f61 f24 6280"/>
            <a:gd name="f76" fmla="?: f62 f23 15320"/>
            <a:gd name="f77" fmla="?: f62 f24 0"/>
            <a:gd name="f78" fmla="?: f63 f23 6280"/>
            <a:gd name="f79" fmla="?: f63 f24 0"/>
          </a:gdLst>
          <a:ahLst>
            <a:ahXY gdRefX="f0" minX="f15" maxX="f10" gdRefY="f1" minY="f15" maxY="f10">
              <a:pos x="f26" y="f27"/>
            </a:ahXY>
          </a:ahLst>
          <a:cxnLst>
            <a:cxn ang="3cd4">
              <a:pos x="hc" y="t"/>
            </a:cxn>
            <a:cxn ang="0">
              <a:pos x="r" y="vc"/>
            </a:cxn>
            <a:cxn ang="cd4">
              <a:pos x="hc" y="b"/>
            </a:cxn>
            <a:cxn ang="cd2">
              <a:pos x="l" y="vc"/>
            </a:cxn>
            <a:cxn ang="f36">
              <a:pos x="f50" y="f49"/>
            </a:cxn>
            <a:cxn ang="f36">
              <a:pos x="f46" y="f51"/>
            </a:cxn>
            <a:cxn ang="f36">
              <a:pos x="f50" y="f48"/>
            </a:cxn>
            <a:cxn ang="f36">
              <a:pos x="f47" y="f51"/>
            </a:cxn>
            <a:cxn ang="f36">
              <a:pos x="f37" y="f38"/>
            </a:cxn>
          </a:cxnLst>
          <a:rect l="f46" t="f49" r="f47" b="f48"/>
          <a:pathLst>
            <a:path w="21600" h="21600">
              <a:moveTo>
                <a:pt x="f7" y="f7"/>
              </a:moveTo>
              <a:lnTo>
                <a:pt x="f7" y="f11"/>
              </a:lnTo>
              <a:lnTo>
                <a:pt x="f64" y="f65"/>
              </a:lnTo>
              <a:lnTo>
                <a:pt x="f7" y="f12"/>
              </a:lnTo>
              <a:lnTo>
                <a:pt x="f7" y="f13"/>
              </a:lnTo>
              <a:lnTo>
                <a:pt x="f66" y="f67"/>
              </a:lnTo>
              <a:lnTo>
                <a:pt x="f7" y="f14"/>
              </a:lnTo>
              <a:lnTo>
                <a:pt x="f7" y="f8"/>
              </a:lnTo>
              <a:lnTo>
                <a:pt x="f11" y="f8"/>
              </a:lnTo>
              <a:lnTo>
                <a:pt x="f68" y="f69"/>
              </a:lnTo>
              <a:lnTo>
                <a:pt x="f12" y="f8"/>
              </a:lnTo>
              <a:lnTo>
                <a:pt x="f13" y="f8"/>
              </a:lnTo>
              <a:lnTo>
                <a:pt x="f70" y="f71"/>
              </a:lnTo>
              <a:lnTo>
                <a:pt x="f14" y="f8"/>
              </a:lnTo>
              <a:lnTo>
                <a:pt x="f8" y="f8"/>
              </a:lnTo>
              <a:lnTo>
                <a:pt x="f8" y="f14"/>
              </a:lnTo>
              <a:lnTo>
                <a:pt x="f72" y="f73"/>
              </a:lnTo>
              <a:lnTo>
                <a:pt x="f8" y="f13"/>
              </a:lnTo>
              <a:lnTo>
                <a:pt x="f8" y="f12"/>
              </a:lnTo>
              <a:lnTo>
                <a:pt x="f74" y="f75"/>
              </a:lnTo>
              <a:lnTo>
                <a:pt x="f8" y="f11"/>
              </a:lnTo>
              <a:lnTo>
                <a:pt x="f8" y="f7"/>
              </a:lnTo>
              <a:lnTo>
                <a:pt x="f14" y="f7"/>
              </a:lnTo>
              <a:lnTo>
                <a:pt x="f76" y="f77"/>
              </a:lnTo>
              <a:lnTo>
                <a:pt x="f13" y="f7"/>
              </a:lnTo>
              <a:lnTo>
                <a:pt x="f12" y="f7"/>
              </a:lnTo>
              <a:lnTo>
                <a:pt x="f78" y="f79"/>
              </a:lnTo>
              <a:lnTo>
                <a:pt x="f11" y="f7"/>
              </a:lnTo>
              <a:lnTo>
                <a:pt x="f7" y="f7"/>
              </a:lnTo>
              <a:close/>
            </a:path>
          </a:pathLst>
        </a:custGeom>
        <a:solidFill>
          <a:srgbClr val="CCFFCC"/>
        </a:solidFill>
        <a:ln w="9363" cap="sq">
          <a:solidFill>
            <a:srgbClr val="000000"/>
          </a:solidFill>
          <a:prstDash val="solid"/>
          <a:miter/>
        </a:ln>
        <a:effectLst>
          <a:outerShdw dist="17819" dir="2700000" algn="tl">
            <a:srgbClr val="000000"/>
          </a:outerShdw>
        </a:effectLst>
      </xdr:spPr>
      <xdr:txBody>
        <a:bodyPr vert="horz" wrap="square" lIns="20162" tIns="20162" rIns="20162" bIns="20162"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fr-FR" sz="1100" b="0" i="0" u="none" strike="noStrike" kern="1200" cap="none" spc="0" baseline="0">
              <a:solidFill>
                <a:srgbClr val="000000"/>
              </a:solidFill>
              <a:uFillTx/>
              <a:latin typeface="Arial" pitchFamily="34"/>
              <a:ea typeface="Segoe UI" pitchFamily="2"/>
              <a:cs typeface="Arial" pitchFamily="34"/>
            </a:rPr>
            <a:t>Si les montants sont entre parenthèses, il faudra les écrire avec une signe "moins"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13"/>
  <sheetViews>
    <sheetView workbookViewId="0">
      <selection activeCell="B6" sqref="B6:C6"/>
    </sheetView>
  </sheetViews>
  <sheetFormatPr baseColWidth="10" defaultRowHeight="12.75" customHeight="1" x14ac:dyDescent="0.3"/>
  <cols>
    <col min="1" max="1" width="24.75" style="2" customWidth="1"/>
    <col min="2" max="2" width="17.125" style="2" customWidth="1"/>
    <col min="3" max="3" width="29.375" style="2" customWidth="1"/>
    <col min="4" max="257" width="10.5" style="2" customWidth="1"/>
    <col min="258" max="1024" width="10.5" customWidth="1"/>
    <col min="1025" max="1025" width="11" customWidth="1"/>
  </cols>
  <sheetData>
    <row r="1" spans="1:20" ht="13.5" customHeight="1" x14ac:dyDescent="0.35">
      <c r="A1" s="85" t="s">
        <v>0</v>
      </c>
      <c r="B1" s="85"/>
      <c r="C1" s="85"/>
      <c r="D1" s="1"/>
      <c r="E1" s="1"/>
      <c r="F1" s="1"/>
      <c r="G1" s="1"/>
      <c r="H1" s="1"/>
      <c r="I1" s="1"/>
    </row>
    <row r="2" spans="1:20" ht="13.5" customHeight="1" x14ac:dyDescent="0.35">
      <c r="A2" s="85"/>
      <c r="B2" s="85"/>
      <c r="C2" s="85"/>
      <c r="D2" s="1"/>
      <c r="E2" s="1"/>
      <c r="F2" s="1"/>
      <c r="G2" s="1"/>
      <c r="H2" s="1"/>
      <c r="I2" s="1"/>
    </row>
    <row r="3" spans="1:20" ht="13.5" customHeight="1" x14ac:dyDescent="0.35">
      <c r="A3" s="3"/>
      <c r="B3" s="4"/>
      <c r="C3" s="4"/>
      <c r="D3" s="1"/>
      <c r="E3" s="1"/>
      <c r="F3" s="1"/>
      <c r="G3" s="1"/>
      <c r="H3" s="1"/>
      <c r="I3" s="1"/>
    </row>
    <row r="4" spans="1:20" ht="39.75" customHeight="1" x14ac:dyDescent="0.3">
      <c r="A4" s="5" t="s">
        <v>1</v>
      </c>
      <c r="B4" s="86" t="s">
        <v>3</v>
      </c>
      <c r="C4" s="86"/>
    </row>
    <row r="5" spans="1:20" ht="22.5" customHeight="1" x14ac:dyDescent="0.3">
      <c r="A5" s="6" t="s">
        <v>2</v>
      </c>
      <c r="B5" s="87" t="s">
        <v>3</v>
      </c>
      <c r="C5" s="87"/>
      <c r="T5" s="7" t="s">
        <v>4</v>
      </c>
    </row>
    <row r="6" spans="1:20" ht="21" customHeight="1" x14ac:dyDescent="0.3">
      <c r="A6" s="6" t="s">
        <v>5</v>
      </c>
      <c r="B6" s="88" t="s">
        <v>3</v>
      </c>
      <c r="C6" s="88"/>
      <c r="T6" s="2" t="s">
        <v>6</v>
      </c>
    </row>
    <row r="7" spans="1:20" ht="18.75" customHeight="1" x14ac:dyDescent="0.3">
      <c r="A7" s="6" t="s">
        <v>7</v>
      </c>
      <c r="B7" s="8" t="s">
        <v>8</v>
      </c>
      <c r="C7" s="9" t="s">
        <v>9</v>
      </c>
    </row>
    <row r="8" spans="1:20" ht="22.5" customHeight="1" x14ac:dyDescent="0.3">
      <c r="A8" s="6" t="s">
        <v>10</v>
      </c>
      <c r="B8" s="10">
        <v>2022</v>
      </c>
      <c r="C8" s="10" t="s">
        <v>4</v>
      </c>
      <c r="D8" s="2" t="str">
        <f>IF(C8="","Saisir si le budget est prévisionnel ou arrêté","")</f>
        <v/>
      </c>
    </row>
    <row r="9" spans="1:20" ht="24.75" customHeight="1" x14ac:dyDescent="0.3">
      <c r="A9" s="6" t="s">
        <v>11</v>
      </c>
      <c r="B9" s="10">
        <v>2021</v>
      </c>
      <c r="C9" s="10" t="s">
        <v>4</v>
      </c>
      <c r="D9" s="2" t="str">
        <f>IF(C9="","Saisir si le budget est prévisionnel ou arrêté","")</f>
        <v/>
      </c>
    </row>
    <row r="10" spans="1:20" ht="23.25" customHeight="1" x14ac:dyDescent="0.3">
      <c r="A10" s="6" t="s">
        <v>12</v>
      </c>
      <c r="B10" s="10">
        <v>2020</v>
      </c>
      <c r="C10" s="10" t="s">
        <v>4</v>
      </c>
      <c r="D10" s="2" t="str">
        <f>IF(C10="","Saisir si le budget est prévisionnel ou arrêté","")</f>
        <v/>
      </c>
    </row>
    <row r="13" spans="1:20" ht="14.65" customHeight="1" x14ac:dyDescent="0.3"/>
  </sheetData>
  <mergeCells count="4">
    <mergeCell ref="A1:C2"/>
    <mergeCell ref="B4:C4"/>
    <mergeCell ref="B5:C5"/>
    <mergeCell ref="B6:C6"/>
  </mergeCells>
  <dataValidations count="1">
    <dataValidation type="list" allowBlank="1" showErrorMessage="1" sqref="C8:C10" xr:uid="{00000000-0002-0000-0000-000000000000}">
      <formula1>$T$5:$T$6</formula1>
    </dataValidation>
  </dataValidations>
  <pageMargins left="0.74803149606299213" right="0.74803149606299213" top="1.2791338582677159" bottom="1.2791338582677159" header="0.98385826771653495" footer="0.98385826771653495"/>
  <pageSetup paperSize="0" fitToWidth="0" fitToHeight="0" pageOrder="overThenDown" orientation="portrait" horizontalDpi="0" verticalDpi="0" copies="0"/>
  <headerFooter alignWithMargins="0"/>
  <colBreaks count="1" manualBreakCount="1">
    <brk id="20" man="1"/>
  </colBreaks>
  <drawing r:id="rId1"/>
  <legacyDrawing r:id="rId2"/>
  <pictur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W105"/>
  <sheetViews>
    <sheetView topLeftCell="A73" workbookViewId="0">
      <selection activeCell="H56" sqref="H56"/>
    </sheetView>
  </sheetViews>
  <sheetFormatPr baseColWidth="10" defaultRowHeight="24.75" customHeight="1" outlineLevelRow="1" x14ac:dyDescent="0.3"/>
  <cols>
    <col min="1" max="1" width="44.25" style="41" customWidth="1"/>
    <col min="2" max="3" width="14.5" style="42" customWidth="1"/>
    <col min="4" max="4" width="14.5" style="43" customWidth="1"/>
    <col min="5" max="5" width="0.875" style="14" customWidth="1"/>
    <col min="6" max="6" width="41.5" style="41" customWidth="1"/>
    <col min="7" max="8" width="14.5" style="42" customWidth="1"/>
    <col min="9" max="9" width="14.5" style="43" customWidth="1"/>
    <col min="10" max="10" width="12.75" style="18" customWidth="1"/>
    <col min="11" max="11" width="10.625" style="18" customWidth="1"/>
    <col min="12" max="12" width="11.125" style="18" customWidth="1"/>
    <col min="13" max="13" width="11.5" style="18" customWidth="1"/>
    <col min="14" max="257" width="10" style="18" customWidth="1"/>
    <col min="258" max="1024" width="10" customWidth="1"/>
    <col min="1025" max="1025" width="11" customWidth="1"/>
  </cols>
  <sheetData>
    <row r="1" spans="1:13" ht="24.75" customHeight="1" x14ac:dyDescent="0.3">
      <c r="A1" s="11" t="s">
        <v>13</v>
      </c>
      <c r="B1" s="12">
        <f>BILAN!B1</f>
        <v>2022</v>
      </c>
      <c r="C1" s="12">
        <f>BILAN!E1</f>
        <v>2021</v>
      </c>
      <c r="D1" s="13">
        <f>BILAN!F1</f>
        <v>2020</v>
      </c>
      <c r="F1" s="15" t="s">
        <v>14</v>
      </c>
      <c r="G1" s="16">
        <f>B1</f>
        <v>2022</v>
      </c>
      <c r="H1" s="17">
        <f>C1</f>
        <v>2021</v>
      </c>
      <c r="I1" s="17">
        <f>D1</f>
        <v>2020</v>
      </c>
      <c r="K1" s="19"/>
      <c r="L1" s="20"/>
    </row>
    <row r="2" spans="1:13" ht="9" customHeight="1" x14ac:dyDescent="0.3">
      <c r="A2" s="95"/>
      <c r="B2" s="95"/>
      <c r="C2" s="95"/>
      <c r="D2" s="95"/>
      <c r="E2" s="95"/>
      <c r="F2" s="95"/>
      <c r="G2" s="95"/>
      <c r="H2" s="95"/>
      <c r="I2" s="95"/>
      <c r="K2" s="21"/>
      <c r="L2" s="22"/>
    </row>
    <row r="3" spans="1:13" s="25" customFormat="1" ht="21" customHeight="1" x14ac:dyDescent="0.3">
      <c r="A3" s="90" t="s">
        <v>15</v>
      </c>
      <c r="B3" s="90"/>
      <c r="C3" s="90"/>
      <c r="D3" s="90"/>
      <c r="E3" s="14"/>
      <c r="F3" s="91" t="s">
        <v>16</v>
      </c>
      <c r="G3" s="91"/>
      <c r="H3" s="91"/>
      <c r="I3" s="91"/>
    </row>
    <row r="4" spans="1:13" ht="9" customHeight="1" x14ac:dyDescent="0.3">
      <c r="A4" s="95"/>
      <c r="B4" s="95"/>
      <c r="C4" s="95"/>
      <c r="D4" s="95"/>
      <c r="E4" s="95"/>
      <c r="F4" s="95"/>
      <c r="G4" s="95"/>
      <c r="H4" s="95"/>
      <c r="I4" s="95"/>
    </row>
    <row r="5" spans="1:13" ht="24.75" customHeight="1" outlineLevel="1" x14ac:dyDescent="0.3">
      <c r="A5" s="93" t="s">
        <v>17</v>
      </c>
      <c r="B5" s="93"/>
      <c r="C5" s="93"/>
      <c r="D5" s="93"/>
      <c r="F5" s="96" t="s">
        <v>18</v>
      </c>
      <c r="G5" s="96"/>
      <c r="H5" s="96"/>
      <c r="I5" s="96"/>
    </row>
    <row r="6" spans="1:13" ht="24.75" customHeight="1" outlineLevel="1" x14ac:dyDescent="0.3">
      <c r="A6" s="26" t="s">
        <v>19</v>
      </c>
      <c r="B6" s="27"/>
      <c r="C6" s="27">
        <v>0</v>
      </c>
      <c r="D6" s="27">
        <v>0</v>
      </c>
      <c r="F6" s="26" t="s">
        <v>20</v>
      </c>
      <c r="G6" s="29"/>
      <c r="H6" s="29">
        <v>0</v>
      </c>
      <c r="I6" s="29">
        <v>0</v>
      </c>
    </row>
    <row r="7" spans="1:13" ht="24.75" customHeight="1" outlineLevel="1" x14ac:dyDescent="0.3">
      <c r="A7" s="26" t="s">
        <v>21</v>
      </c>
      <c r="B7" s="27"/>
      <c r="C7" s="27">
        <v>0</v>
      </c>
      <c r="D7" s="29">
        <v>0</v>
      </c>
      <c r="F7" s="26" t="s">
        <v>22</v>
      </c>
      <c r="G7" s="29"/>
      <c r="H7" s="29">
        <v>0</v>
      </c>
      <c r="I7" s="29">
        <v>0</v>
      </c>
      <c r="K7" s="30"/>
    </row>
    <row r="8" spans="1:13" ht="24.75" customHeight="1" outlineLevel="1" x14ac:dyDescent="0.3">
      <c r="A8" s="31" t="s">
        <v>23</v>
      </c>
      <c r="B8" s="27"/>
      <c r="C8" s="27">
        <v>0</v>
      </c>
      <c r="D8" s="27">
        <v>0</v>
      </c>
      <c r="F8" s="32" t="s">
        <v>24</v>
      </c>
      <c r="G8" s="29"/>
      <c r="H8" s="29">
        <v>0</v>
      </c>
      <c r="I8" s="29">
        <v>0</v>
      </c>
      <c r="K8" s="30"/>
    </row>
    <row r="9" spans="1:13" ht="24.75" customHeight="1" outlineLevel="1" x14ac:dyDescent="0.3">
      <c r="A9" s="26" t="s">
        <v>25</v>
      </c>
      <c r="B9" s="27"/>
      <c r="C9" s="27">
        <v>0</v>
      </c>
      <c r="D9" s="27">
        <v>0</v>
      </c>
      <c r="F9" s="26" t="s">
        <v>26</v>
      </c>
      <c r="G9" s="29"/>
      <c r="H9" s="29">
        <v>0</v>
      </c>
      <c r="I9" s="29">
        <v>0</v>
      </c>
    </row>
    <row r="10" spans="1:13" ht="24.75" customHeight="1" outlineLevel="1" x14ac:dyDescent="0.3">
      <c r="A10" s="26" t="s">
        <v>27</v>
      </c>
      <c r="B10" s="27"/>
      <c r="C10" s="27">
        <v>0</v>
      </c>
      <c r="D10" s="27">
        <v>0</v>
      </c>
      <c r="F10" s="26" t="s">
        <v>28</v>
      </c>
      <c r="G10" s="29"/>
      <c r="H10" s="29"/>
      <c r="I10" s="29"/>
    </row>
    <row r="11" spans="1:13" ht="24.75" customHeight="1" outlineLevel="1" x14ac:dyDescent="0.3">
      <c r="A11" s="26" t="s">
        <v>29</v>
      </c>
      <c r="B11" s="27"/>
      <c r="C11" s="27">
        <v>0</v>
      </c>
      <c r="D11" s="27">
        <v>0</v>
      </c>
      <c r="F11" s="32" t="s">
        <v>30</v>
      </c>
      <c r="G11" s="29"/>
      <c r="H11" s="29"/>
      <c r="I11" s="29"/>
    </row>
    <row r="12" spans="1:13" ht="24.75" customHeight="1" outlineLevel="1" x14ac:dyDescent="0.3">
      <c r="A12" s="26" t="s">
        <v>31</v>
      </c>
      <c r="B12" s="29"/>
      <c r="C12" s="29">
        <v>0</v>
      </c>
      <c r="D12" s="29">
        <v>0</v>
      </c>
      <c r="F12" s="26"/>
      <c r="G12" s="29"/>
      <c r="H12" s="29"/>
      <c r="I12" s="29"/>
    </row>
    <row r="13" spans="1:13" s="25" customFormat="1" ht="24.75" customHeight="1" outlineLevel="1" x14ac:dyDescent="0.3">
      <c r="A13" s="26" t="s">
        <v>32</v>
      </c>
      <c r="B13" s="29"/>
      <c r="C13" s="29">
        <v>0</v>
      </c>
      <c r="D13" s="29">
        <v>0</v>
      </c>
      <c r="E13" s="14"/>
      <c r="F13" s="26"/>
      <c r="G13" s="29"/>
      <c r="H13" s="29"/>
      <c r="I13" s="29"/>
    </row>
    <row r="14" spans="1:13" ht="24.75" customHeight="1" outlineLevel="1" x14ac:dyDescent="0.3">
      <c r="A14" s="33" t="s">
        <v>33</v>
      </c>
      <c r="B14" s="34">
        <f>SUM(B6:B13)</f>
        <v>0</v>
      </c>
      <c r="C14" s="34">
        <f>SUM(C6:C13)</f>
        <v>0</v>
      </c>
      <c r="D14" s="34">
        <f>SUM(D6:D13)</f>
        <v>0</v>
      </c>
      <c r="F14" s="33" t="s">
        <v>34</v>
      </c>
      <c r="G14" s="34">
        <f>SUM(G6:G13)</f>
        <v>0</v>
      </c>
      <c r="H14" s="34">
        <f>SUM(H6:H13)</f>
        <v>0</v>
      </c>
      <c r="I14" s="34">
        <f>SUM(I6:I13)</f>
        <v>0</v>
      </c>
    </row>
    <row r="15" spans="1:13" ht="9" customHeight="1" outlineLevel="1" x14ac:dyDescent="0.3">
      <c r="A15" s="97"/>
      <c r="B15" s="97"/>
      <c r="C15" s="97"/>
      <c r="D15" s="97"/>
      <c r="E15" s="97"/>
      <c r="F15" s="97"/>
      <c r="G15" s="97"/>
      <c r="H15" s="97"/>
      <c r="I15" s="97"/>
    </row>
    <row r="16" spans="1:13" ht="24.75" customHeight="1" outlineLevel="1" x14ac:dyDescent="0.3">
      <c r="A16" s="93" t="s">
        <v>35</v>
      </c>
      <c r="B16" s="93"/>
      <c r="C16" s="93"/>
      <c r="D16" s="93"/>
      <c r="F16" s="94" t="s">
        <v>36</v>
      </c>
      <c r="G16" s="94"/>
      <c r="H16" s="94"/>
      <c r="I16" s="94"/>
      <c r="K16" s="35"/>
      <c r="L16" s="35"/>
      <c r="M16" s="35"/>
    </row>
    <row r="17" spans="1:13" ht="24.75" customHeight="1" outlineLevel="1" x14ac:dyDescent="0.3">
      <c r="A17" s="26" t="s">
        <v>37</v>
      </c>
      <c r="B17" s="29"/>
      <c r="C17" s="29">
        <v>0</v>
      </c>
      <c r="D17" s="29">
        <v>0</v>
      </c>
      <c r="F17" s="36" t="s">
        <v>38</v>
      </c>
      <c r="G17" s="37">
        <f>SUM(G18:G19)</f>
        <v>0</v>
      </c>
      <c r="H17" s="37">
        <f>SUM(H18:H19)</f>
        <v>0</v>
      </c>
      <c r="I17" s="84">
        <f>SUM(I18:I19)</f>
        <v>0</v>
      </c>
      <c r="K17" s="35"/>
      <c r="L17" s="35"/>
      <c r="M17" s="35"/>
    </row>
    <row r="18" spans="1:13" ht="24.75" customHeight="1" outlineLevel="1" x14ac:dyDescent="0.3">
      <c r="A18" s="31" t="s">
        <v>39</v>
      </c>
      <c r="B18" s="29"/>
      <c r="C18" s="29">
        <v>0</v>
      </c>
      <c r="D18" s="29">
        <v>0</v>
      </c>
      <c r="F18" s="38" t="s">
        <v>41</v>
      </c>
      <c r="G18" s="29"/>
      <c r="H18" s="29">
        <v>0</v>
      </c>
      <c r="I18" s="29">
        <v>0</v>
      </c>
    </row>
    <row r="19" spans="1:13" ht="24.75" customHeight="1" outlineLevel="1" x14ac:dyDescent="0.3">
      <c r="A19" s="26" t="s">
        <v>40</v>
      </c>
      <c r="B19" s="29"/>
      <c r="C19" s="29">
        <v>0</v>
      </c>
      <c r="D19" s="29">
        <v>0</v>
      </c>
      <c r="F19" s="38" t="s">
        <v>41</v>
      </c>
      <c r="G19" s="29"/>
      <c r="H19" s="29"/>
      <c r="I19" s="82">
        <v>0</v>
      </c>
    </row>
    <row r="20" spans="1:13" ht="24.75" customHeight="1" outlineLevel="1" x14ac:dyDescent="0.3">
      <c r="A20" s="26" t="s">
        <v>42</v>
      </c>
      <c r="B20" s="29"/>
      <c r="C20" s="29">
        <v>0</v>
      </c>
      <c r="D20" s="29">
        <v>0</v>
      </c>
      <c r="F20" s="36" t="s">
        <v>43</v>
      </c>
      <c r="G20" s="37">
        <f>SUM(G21:G22)</f>
        <v>0</v>
      </c>
      <c r="H20" s="37">
        <f>SUM(H21:H22)</f>
        <v>0</v>
      </c>
      <c r="I20" s="84">
        <f>SUM(I21:I22)</f>
        <v>0</v>
      </c>
    </row>
    <row r="21" spans="1:13" ht="24.75" customHeight="1" outlineLevel="1" x14ac:dyDescent="0.3">
      <c r="A21" s="26" t="s">
        <v>44</v>
      </c>
      <c r="B21" s="29"/>
      <c r="C21" s="29">
        <v>0</v>
      </c>
      <c r="D21" s="29">
        <v>0</v>
      </c>
      <c r="F21" s="38" t="s">
        <v>41</v>
      </c>
      <c r="G21" s="29"/>
      <c r="H21" s="29">
        <v>0</v>
      </c>
      <c r="I21" s="29">
        <v>0</v>
      </c>
    </row>
    <row r="22" spans="1:13" ht="24.75" customHeight="1" outlineLevel="1" x14ac:dyDescent="0.3">
      <c r="A22" s="26" t="s">
        <v>45</v>
      </c>
      <c r="B22" s="29"/>
      <c r="C22" s="29">
        <v>0</v>
      </c>
      <c r="D22" s="29">
        <v>0</v>
      </c>
      <c r="F22" s="38" t="s">
        <v>41</v>
      </c>
      <c r="G22" s="29"/>
      <c r="H22" s="29"/>
      <c r="I22" s="82"/>
    </row>
    <row r="23" spans="1:13" ht="24.75" customHeight="1" outlineLevel="1" x14ac:dyDescent="0.3">
      <c r="A23" s="26" t="s">
        <v>46</v>
      </c>
      <c r="B23" s="29"/>
      <c r="C23" s="29">
        <v>0</v>
      </c>
      <c r="D23" s="29">
        <v>0</v>
      </c>
      <c r="F23" s="36" t="s">
        <v>47</v>
      </c>
      <c r="G23" s="37">
        <f>SUM(G24:G26)</f>
        <v>0</v>
      </c>
      <c r="H23" s="37">
        <f>SUM(H24:H26)</f>
        <v>0</v>
      </c>
      <c r="I23" s="84">
        <f>SUM(I24:I26)</f>
        <v>0</v>
      </c>
    </row>
    <row r="24" spans="1:13" ht="24.75" customHeight="1" outlineLevel="1" x14ac:dyDescent="0.3">
      <c r="A24" s="31" t="s">
        <v>48</v>
      </c>
      <c r="B24" s="29"/>
      <c r="C24" s="29">
        <v>0</v>
      </c>
      <c r="D24" s="29">
        <v>0</v>
      </c>
      <c r="F24" s="38" t="s">
        <v>49</v>
      </c>
      <c r="G24" s="29"/>
      <c r="H24" s="29">
        <v>0</v>
      </c>
      <c r="I24" s="29">
        <v>0</v>
      </c>
    </row>
    <row r="25" spans="1:13" ht="24.75" customHeight="1" outlineLevel="1" x14ac:dyDescent="0.3">
      <c r="A25" s="26" t="s">
        <v>50</v>
      </c>
      <c r="B25" s="29"/>
      <c r="C25" s="29">
        <v>0</v>
      </c>
      <c r="D25" s="29">
        <v>0</v>
      </c>
      <c r="F25" s="38" t="s">
        <v>41</v>
      </c>
      <c r="G25" s="29"/>
      <c r="H25" s="29"/>
      <c r="I25" s="82"/>
    </row>
    <row r="26" spans="1:13" ht="24.75" customHeight="1" outlineLevel="1" x14ac:dyDescent="0.3">
      <c r="A26" s="33" t="s">
        <v>51</v>
      </c>
      <c r="B26" s="34">
        <f>SUM(B17:B25)</f>
        <v>0</v>
      </c>
      <c r="C26" s="34">
        <f>SUM(C17:C25)</f>
        <v>0</v>
      </c>
      <c r="D26" s="34">
        <f>SUM(D17:D25)</f>
        <v>0</v>
      </c>
      <c r="F26" s="38" t="s">
        <v>41</v>
      </c>
      <c r="G26" s="29"/>
      <c r="H26" s="29"/>
      <c r="I26" s="82"/>
    </row>
    <row r="27" spans="1:13" ht="24.75" customHeight="1" outlineLevel="1" x14ac:dyDescent="0.3">
      <c r="A27" s="97"/>
      <c r="B27" s="97"/>
      <c r="C27" s="97"/>
      <c r="D27" s="97"/>
      <c r="E27" s="97"/>
      <c r="F27" s="36" t="s">
        <v>52</v>
      </c>
      <c r="G27" s="37">
        <f>SUM(G28:G29)</f>
        <v>0</v>
      </c>
      <c r="H27" s="37">
        <f>SUM(H28:H29)</f>
        <v>0</v>
      </c>
      <c r="I27" s="84">
        <f>SUM(I28:I29)</f>
        <v>0</v>
      </c>
    </row>
    <row r="28" spans="1:13" ht="24.75" customHeight="1" outlineLevel="1" x14ac:dyDescent="0.3">
      <c r="A28" s="93" t="s">
        <v>53</v>
      </c>
      <c r="B28" s="93"/>
      <c r="C28" s="93"/>
      <c r="D28" s="93"/>
      <c r="F28" s="38" t="s">
        <v>41</v>
      </c>
      <c r="G28" s="29"/>
      <c r="H28" s="29">
        <v>0</v>
      </c>
      <c r="I28" s="29">
        <v>0</v>
      </c>
    </row>
    <row r="29" spans="1:13" ht="29.25" customHeight="1" outlineLevel="1" x14ac:dyDescent="0.3">
      <c r="A29" s="26" t="s">
        <v>54</v>
      </c>
      <c r="B29" s="29"/>
      <c r="C29" s="29">
        <v>0</v>
      </c>
      <c r="D29" s="29">
        <v>0</v>
      </c>
      <c r="F29" s="38" t="s">
        <v>41</v>
      </c>
      <c r="G29" s="29"/>
      <c r="H29" s="29">
        <v>0</v>
      </c>
      <c r="I29" s="29">
        <v>0</v>
      </c>
    </row>
    <row r="30" spans="1:13" ht="24.75" customHeight="1" outlineLevel="1" x14ac:dyDescent="0.3">
      <c r="A30" s="26" t="s">
        <v>55</v>
      </c>
      <c r="B30" s="29"/>
      <c r="C30" s="29">
        <v>0</v>
      </c>
      <c r="D30" s="29">
        <v>0</v>
      </c>
      <c r="F30" s="36" t="s">
        <v>56</v>
      </c>
      <c r="G30" s="37">
        <f>SUM(G31:G33)</f>
        <v>0</v>
      </c>
      <c r="H30" s="37">
        <f>SUM(H31:H33)</f>
        <v>0</v>
      </c>
      <c r="I30" s="84">
        <f>SUM(I31:I33)</f>
        <v>0</v>
      </c>
    </row>
    <row r="31" spans="1:13" ht="24.75" customHeight="1" outlineLevel="1" x14ac:dyDescent="0.3">
      <c r="A31" s="26" t="s">
        <v>57</v>
      </c>
      <c r="B31" s="29"/>
      <c r="C31" s="29">
        <v>0</v>
      </c>
      <c r="D31" s="29">
        <v>0</v>
      </c>
      <c r="F31" s="38" t="s">
        <v>41</v>
      </c>
      <c r="G31" s="29"/>
      <c r="H31" s="29">
        <v>0</v>
      </c>
      <c r="I31" s="29">
        <v>0</v>
      </c>
    </row>
    <row r="32" spans="1:13" ht="24.75" customHeight="1" outlineLevel="1" x14ac:dyDescent="0.3">
      <c r="A32" s="26" t="s">
        <v>58</v>
      </c>
      <c r="B32" s="29"/>
      <c r="C32" s="29">
        <v>0</v>
      </c>
      <c r="D32" s="29">
        <v>0</v>
      </c>
      <c r="F32" s="38" t="s">
        <v>41</v>
      </c>
      <c r="G32" s="29"/>
      <c r="H32" s="29"/>
      <c r="I32" s="82"/>
    </row>
    <row r="33" spans="1:10" ht="24.75" customHeight="1" outlineLevel="1" x14ac:dyDescent="0.3">
      <c r="A33" s="26" t="s">
        <v>59</v>
      </c>
      <c r="B33" s="29"/>
      <c r="C33" s="29">
        <v>0</v>
      </c>
      <c r="D33" s="29">
        <v>0</v>
      </c>
      <c r="F33" s="38" t="s">
        <v>41</v>
      </c>
      <c r="G33" s="29"/>
      <c r="H33" s="29"/>
      <c r="I33" s="82"/>
    </row>
    <row r="34" spans="1:10" ht="24.75" customHeight="1" outlineLevel="1" x14ac:dyDescent="0.3">
      <c r="A34" s="26" t="s">
        <v>60</v>
      </c>
      <c r="B34" s="29"/>
      <c r="C34" s="29">
        <v>0</v>
      </c>
      <c r="D34" s="29">
        <v>0</v>
      </c>
      <c r="F34" s="36" t="s">
        <v>61</v>
      </c>
      <c r="G34" s="37">
        <f>SUM(G35)</f>
        <v>0</v>
      </c>
      <c r="H34" s="37">
        <f>SUM(H35)</f>
        <v>0</v>
      </c>
      <c r="I34" s="84">
        <f>SUM(I35)</f>
        <v>0</v>
      </c>
    </row>
    <row r="35" spans="1:10" ht="24.75" customHeight="1" outlineLevel="1" x14ac:dyDescent="0.3">
      <c r="A35" s="26" t="s">
        <v>62</v>
      </c>
      <c r="B35" s="29"/>
      <c r="C35" s="29">
        <v>0</v>
      </c>
      <c r="D35" s="29">
        <v>0</v>
      </c>
      <c r="F35" s="39" t="s">
        <v>63</v>
      </c>
      <c r="G35" s="29"/>
      <c r="H35" s="29">
        <v>0</v>
      </c>
      <c r="I35" s="29">
        <v>0</v>
      </c>
    </row>
    <row r="36" spans="1:10" ht="24.75" customHeight="1" outlineLevel="1" x14ac:dyDescent="0.3">
      <c r="A36" s="26" t="s">
        <v>64</v>
      </c>
      <c r="B36" s="29"/>
      <c r="C36" s="29">
        <v>0</v>
      </c>
      <c r="D36" s="29">
        <v>0</v>
      </c>
      <c r="F36" s="39" t="s">
        <v>41</v>
      </c>
      <c r="G36" s="40"/>
      <c r="H36" s="40"/>
      <c r="I36" s="83"/>
    </row>
    <row r="37" spans="1:10" ht="24.75" customHeight="1" outlineLevel="1" x14ac:dyDescent="0.3">
      <c r="A37" s="33" t="s">
        <v>65</v>
      </c>
      <c r="B37" s="34">
        <f>SUM(B29:B36)</f>
        <v>0</v>
      </c>
      <c r="C37" s="34">
        <f>SUM(C29:C36)</f>
        <v>0</v>
      </c>
      <c r="D37" s="34">
        <f>SUM(D29:D36)</f>
        <v>0</v>
      </c>
      <c r="F37" s="36" t="s">
        <v>66</v>
      </c>
      <c r="G37" s="37">
        <f>SUM(G38:G40)</f>
        <v>0</v>
      </c>
      <c r="H37" s="37">
        <f>SUM(H38:H40)</f>
        <v>0</v>
      </c>
      <c r="I37" s="84">
        <f>SUM(I38:I40)</f>
        <v>0</v>
      </c>
    </row>
    <row r="38" spans="1:10" ht="24.75" customHeight="1" outlineLevel="1" x14ac:dyDescent="0.3">
      <c r="A38" s="95"/>
      <c r="B38" s="95"/>
      <c r="C38" s="95"/>
      <c r="D38" s="95"/>
      <c r="E38" s="95"/>
      <c r="F38" s="38" t="s">
        <v>67</v>
      </c>
      <c r="G38" s="29"/>
      <c r="H38" s="29"/>
      <c r="I38" s="82"/>
    </row>
    <row r="39" spans="1:10" ht="24.75" customHeight="1" outlineLevel="1" x14ac:dyDescent="0.3">
      <c r="A39" s="92" t="s">
        <v>68</v>
      </c>
      <c r="B39" s="92"/>
      <c r="C39" s="92"/>
      <c r="D39" s="92"/>
      <c r="F39" s="38" t="s">
        <v>41</v>
      </c>
      <c r="G39" s="29"/>
      <c r="H39" s="29">
        <v>0</v>
      </c>
      <c r="I39" s="29">
        <v>0</v>
      </c>
    </row>
    <row r="40" spans="1:10" ht="24.75" customHeight="1" outlineLevel="1" x14ac:dyDescent="0.3">
      <c r="A40" s="26" t="s">
        <v>69</v>
      </c>
      <c r="B40" s="29"/>
      <c r="C40" s="29">
        <v>0</v>
      </c>
      <c r="D40" s="29">
        <v>0</v>
      </c>
      <c r="F40" s="38" t="s">
        <v>41</v>
      </c>
      <c r="G40" s="29"/>
      <c r="H40" s="29">
        <v>0</v>
      </c>
      <c r="I40" s="29">
        <v>0</v>
      </c>
    </row>
    <row r="41" spans="1:10" ht="24.75" customHeight="1" outlineLevel="1" x14ac:dyDescent="0.3">
      <c r="A41" s="26" t="s">
        <v>70</v>
      </c>
      <c r="B41" s="29"/>
      <c r="C41" s="29">
        <v>0</v>
      </c>
      <c r="D41" s="29">
        <v>0</v>
      </c>
      <c r="F41" s="33" t="s">
        <v>71</v>
      </c>
      <c r="G41" s="34">
        <f>G17+G20+G23+G27+G30+G34+G37</f>
        <v>0</v>
      </c>
      <c r="H41" s="34">
        <f>H17+H20+H23+H27+H30+H34+H37</f>
        <v>0</v>
      </c>
      <c r="I41" s="34">
        <f>I17+I20+I23+I27+I30+I34+I37</f>
        <v>0</v>
      </c>
    </row>
    <row r="42" spans="1:10" s="18" customFormat="1" ht="24.75" customHeight="1" outlineLevel="1" x14ac:dyDescent="0.3">
      <c r="A42" s="26" t="s">
        <v>72</v>
      </c>
      <c r="B42" s="29"/>
      <c r="C42" s="29">
        <v>0</v>
      </c>
      <c r="D42" s="29">
        <v>0</v>
      </c>
    </row>
    <row r="43" spans="1:10" ht="24.75" customHeight="1" outlineLevel="1" x14ac:dyDescent="0.3">
      <c r="A43" s="26" t="s">
        <v>73</v>
      </c>
      <c r="B43" s="29"/>
      <c r="C43" s="29"/>
      <c r="D43" s="29"/>
      <c r="E43" s="18"/>
      <c r="J43" s="44"/>
    </row>
    <row r="44" spans="1:10" ht="24.75" customHeight="1" outlineLevel="1" x14ac:dyDescent="0.3">
      <c r="A44" s="33" t="s">
        <v>74</v>
      </c>
      <c r="B44" s="34">
        <f>SUM(B40:B43)</f>
        <v>0</v>
      </c>
      <c r="C44" s="34">
        <f>SUM(C40:C43)</f>
        <v>0</v>
      </c>
      <c r="D44" s="34">
        <f>SUM(D40:D43)</f>
        <v>0</v>
      </c>
      <c r="E44" s="18"/>
    </row>
    <row r="45" spans="1:10" ht="9" customHeight="1" outlineLevel="1" x14ac:dyDescent="0.3">
      <c r="A45" s="89"/>
      <c r="B45" s="89"/>
      <c r="C45" s="89"/>
      <c r="D45" s="89"/>
      <c r="E45" s="89"/>
      <c r="F45" s="89"/>
      <c r="G45" s="89"/>
      <c r="H45" s="89"/>
      <c r="I45" s="89"/>
    </row>
    <row r="46" spans="1:10" ht="24.75" customHeight="1" outlineLevel="1" x14ac:dyDescent="0.3">
      <c r="A46" s="93" t="s">
        <v>75</v>
      </c>
      <c r="B46" s="93"/>
      <c r="C46" s="93"/>
      <c r="D46" s="93"/>
      <c r="E46" s="18"/>
    </row>
    <row r="47" spans="1:10" ht="24.75" customHeight="1" outlineLevel="1" x14ac:dyDescent="0.3">
      <c r="A47" s="26" t="s">
        <v>76</v>
      </c>
      <c r="B47" s="29"/>
      <c r="C47" s="29">
        <v>0</v>
      </c>
      <c r="D47" s="29">
        <v>0</v>
      </c>
      <c r="E47" s="18"/>
    </row>
    <row r="48" spans="1:10" ht="24.75" customHeight="1" outlineLevel="1" x14ac:dyDescent="0.3">
      <c r="A48" s="26" t="s">
        <v>77</v>
      </c>
      <c r="B48" s="29"/>
      <c r="C48" s="29">
        <v>0</v>
      </c>
      <c r="D48" s="29">
        <v>0</v>
      </c>
      <c r="E48" s="18"/>
    </row>
    <row r="49" spans="1:9" ht="24.75" customHeight="1" outlineLevel="1" x14ac:dyDescent="0.3">
      <c r="A49" s="26" t="s">
        <v>78</v>
      </c>
      <c r="B49" s="29"/>
      <c r="C49" s="29">
        <v>0</v>
      </c>
      <c r="D49" s="29">
        <v>0</v>
      </c>
      <c r="E49" s="18"/>
    </row>
    <row r="50" spans="1:9" ht="24.75" customHeight="1" outlineLevel="1" x14ac:dyDescent="0.3">
      <c r="A50" s="26" t="s">
        <v>79</v>
      </c>
      <c r="B50" s="29"/>
      <c r="C50" s="29">
        <v>0</v>
      </c>
      <c r="D50" s="29">
        <v>0</v>
      </c>
      <c r="E50" s="18"/>
    </row>
    <row r="51" spans="1:9" ht="24.75" customHeight="1" outlineLevel="1" x14ac:dyDescent="0.3">
      <c r="A51" s="33" t="s">
        <v>80</v>
      </c>
      <c r="B51" s="34">
        <f>B47+B48+B49+B50</f>
        <v>0</v>
      </c>
      <c r="C51" s="34">
        <f>C47+C48+C49+C50</f>
        <v>0</v>
      </c>
      <c r="D51" s="34">
        <f>D47+D48+D49+D50</f>
        <v>0</v>
      </c>
      <c r="E51" s="34"/>
    </row>
    <row r="52" spans="1:9" s="18" customFormat="1" ht="9" customHeight="1" outlineLevel="1" x14ac:dyDescent="0.3">
      <c r="A52" s="88"/>
      <c r="B52" s="88"/>
      <c r="C52" s="88"/>
      <c r="D52" s="88"/>
    </row>
    <row r="53" spans="1:9" ht="24.75" customHeight="1" outlineLevel="1" x14ac:dyDescent="0.3">
      <c r="A53" s="93" t="s">
        <v>81</v>
      </c>
      <c r="B53" s="93"/>
      <c r="C53" s="93"/>
      <c r="D53" s="93"/>
      <c r="F53" s="94" t="s">
        <v>82</v>
      </c>
      <c r="G53" s="94"/>
      <c r="H53" s="94"/>
      <c r="I53" s="94"/>
    </row>
    <row r="54" spans="1:9" ht="34.5" customHeight="1" outlineLevel="1" x14ac:dyDescent="0.3">
      <c r="A54" s="45" t="s">
        <v>83</v>
      </c>
      <c r="B54" s="40"/>
      <c r="C54" s="40"/>
      <c r="D54" s="40"/>
      <c r="F54" s="26" t="s">
        <v>84</v>
      </c>
      <c r="G54" s="29"/>
      <c r="H54" s="29"/>
      <c r="I54" s="29"/>
    </row>
    <row r="55" spans="1:9" ht="27.75" customHeight="1" outlineLevel="1" x14ac:dyDescent="0.3">
      <c r="A55" s="45" t="s">
        <v>85</v>
      </c>
      <c r="B55" s="40"/>
      <c r="C55" s="40">
        <v>0</v>
      </c>
      <c r="D55" s="40">
        <v>0</v>
      </c>
      <c r="F55" s="26" t="s">
        <v>86</v>
      </c>
      <c r="G55" s="29"/>
      <c r="H55" s="29"/>
      <c r="I55" s="29"/>
    </row>
    <row r="56" spans="1:9" ht="24.75" customHeight="1" outlineLevel="1" x14ac:dyDescent="0.3">
      <c r="A56" s="26" t="s">
        <v>87</v>
      </c>
      <c r="B56" s="40"/>
      <c r="C56" s="40"/>
      <c r="D56" s="40"/>
      <c r="F56" s="26" t="s">
        <v>88</v>
      </c>
      <c r="G56" s="29"/>
      <c r="H56" s="29"/>
      <c r="I56" s="29"/>
    </row>
    <row r="57" spans="1:9" ht="24.75" customHeight="1" outlineLevel="1" x14ac:dyDescent="0.3">
      <c r="A57" s="26" t="s">
        <v>89</v>
      </c>
      <c r="B57" s="40"/>
      <c r="C57" s="40">
        <v>0</v>
      </c>
      <c r="D57" s="40">
        <v>0</v>
      </c>
      <c r="F57" s="26" t="s">
        <v>90</v>
      </c>
      <c r="G57" s="29"/>
      <c r="H57" s="29"/>
      <c r="I57" s="29"/>
    </row>
    <row r="58" spans="1:9" ht="24.75" customHeight="1" outlineLevel="1" x14ac:dyDescent="0.3">
      <c r="B58" s="29"/>
      <c r="C58" s="29"/>
      <c r="D58" s="28"/>
      <c r="F58" s="26" t="s">
        <v>91</v>
      </c>
      <c r="G58" s="29"/>
      <c r="H58" s="29">
        <v>0</v>
      </c>
      <c r="I58" s="29">
        <v>0</v>
      </c>
    </row>
    <row r="59" spans="1:9" ht="22.5" customHeight="1" outlineLevel="1" x14ac:dyDescent="0.3">
      <c r="A59" s="33" t="s">
        <v>92</v>
      </c>
      <c r="B59" s="34">
        <f>SUM(B54:B58)</f>
        <v>0</v>
      </c>
      <c r="C59" s="34">
        <f>SUM(C54:C58)</f>
        <v>0</v>
      </c>
      <c r="D59" s="34">
        <f>SUM(D54:D58)</f>
        <v>0</v>
      </c>
      <c r="F59" s="33" t="s">
        <v>93</v>
      </c>
      <c r="G59" s="34">
        <f>SUM(G54:G58)</f>
        <v>0</v>
      </c>
      <c r="H59" s="34">
        <f>SUM(H54:H58)</f>
        <v>0</v>
      </c>
      <c r="I59" s="34">
        <f>SUM(I54:I58)</f>
        <v>0</v>
      </c>
    </row>
    <row r="60" spans="1:9" ht="10.5" customHeight="1" outlineLevel="1" x14ac:dyDescent="0.3">
      <c r="A60" s="46"/>
      <c r="B60" s="47"/>
      <c r="C60" s="47"/>
      <c r="D60" s="47"/>
      <c r="F60" s="48"/>
      <c r="G60" s="49"/>
      <c r="H60" s="49"/>
      <c r="I60" s="49"/>
    </row>
    <row r="61" spans="1:9" ht="25.5" customHeight="1" x14ac:dyDescent="0.3">
      <c r="A61" s="23" t="s">
        <v>94</v>
      </c>
      <c r="B61" s="12">
        <f>B59+B51+B44+B37+B26+B14</f>
        <v>0</v>
      </c>
      <c r="C61" s="12">
        <f>C59+C51+C44+C37+C26+C14</f>
        <v>0</v>
      </c>
      <c r="D61" s="12">
        <f>D59+D51+D44+D37+D26+D14</f>
        <v>0</v>
      </c>
      <c r="F61" s="24" t="s">
        <v>95</v>
      </c>
      <c r="G61" s="16">
        <f>G59+G41+G14</f>
        <v>0</v>
      </c>
      <c r="H61" s="16">
        <f>H41+H14+H59</f>
        <v>0</v>
      </c>
      <c r="I61" s="16">
        <f>I41+I14+I59</f>
        <v>0</v>
      </c>
    </row>
    <row r="62" spans="1:9" ht="24.75" customHeight="1" x14ac:dyDescent="0.3">
      <c r="A62" s="89"/>
      <c r="B62" s="89"/>
      <c r="C62" s="89"/>
      <c r="D62" s="89"/>
      <c r="E62" s="89"/>
      <c r="F62" s="89"/>
      <c r="G62" s="89"/>
      <c r="H62" s="89"/>
      <c r="I62" s="89"/>
    </row>
    <row r="63" spans="1:9" ht="24.75" customHeight="1" outlineLevel="1" x14ac:dyDescent="0.3">
      <c r="A63" s="90" t="s">
        <v>96</v>
      </c>
      <c r="B63" s="90"/>
      <c r="C63" s="90"/>
      <c r="D63" s="90"/>
      <c r="F63" s="91" t="s">
        <v>97</v>
      </c>
      <c r="G63" s="91"/>
      <c r="H63" s="91"/>
      <c r="I63" s="91"/>
    </row>
    <row r="64" spans="1:9" ht="24.75" customHeight="1" outlineLevel="1" x14ac:dyDescent="0.3">
      <c r="A64" s="26" t="s">
        <v>98</v>
      </c>
      <c r="B64" s="29"/>
      <c r="C64" s="29">
        <v>0</v>
      </c>
      <c r="D64" s="29">
        <v>0</v>
      </c>
      <c r="F64" s="26" t="s">
        <v>99</v>
      </c>
      <c r="G64" s="29"/>
      <c r="H64" s="29">
        <v>0</v>
      </c>
      <c r="I64" s="29">
        <v>0</v>
      </c>
    </row>
    <row r="65" spans="1:9" ht="24.75" customHeight="1" outlineLevel="1" x14ac:dyDescent="0.3">
      <c r="A65" s="26" t="s">
        <v>100</v>
      </c>
      <c r="B65" s="29"/>
      <c r="C65" s="29"/>
      <c r="D65" s="28"/>
      <c r="F65" s="26" t="s">
        <v>101</v>
      </c>
      <c r="G65" s="29"/>
      <c r="H65" s="29"/>
      <c r="I65" s="29"/>
    </row>
    <row r="66" spans="1:9" ht="24.75" customHeight="1" outlineLevel="1" x14ac:dyDescent="0.3">
      <c r="A66" s="26" t="s">
        <v>102</v>
      </c>
      <c r="B66" s="29"/>
      <c r="C66" s="29"/>
      <c r="D66" s="28"/>
      <c r="F66" s="26" t="s">
        <v>103</v>
      </c>
      <c r="G66" s="29"/>
      <c r="H66" s="29"/>
      <c r="I66" s="28"/>
    </row>
    <row r="67" spans="1:9" ht="24.75" customHeight="1" outlineLevel="1" x14ac:dyDescent="0.3">
      <c r="A67" s="26" t="s">
        <v>104</v>
      </c>
      <c r="B67" s="29"/>
      <c r="C67" s="29"/>
      <c r="D67" s="28"/>
      <c r="F67" s="26" t="s">
        <v>105</v>
      </c>
      <c r="G67" s="28"/>
      <c r="H67" s="28"/>
      <c r="I67" s="28"/>
    </row>
    <row r="68" spans="1:9" ht="24.75" customHeight="1" outlineLevel="1" x14ac:dyDescent="0.3">
      <c r="A68" s="50" t="s">
        <v>106</v>
      </c>
      <c r="B68" s="51"/>
      <c r="C68" s="51"/>
      <c r="D68" s="52"/>
      <c r="F68" s="26" t="s">
        <v>107</v>
      </c>
      <c r="G68" s="28"/>
      <c r="H68" s="28"/>
      <c r="I68" s="28"/>
    </row>
    <row r="69" spans="1:9" ht="24.75" customHeight="1" outlineLevel="1" x14ac:dyDescent="0.3">
      <c r="A69" s="26" t="s">
        <v>108</v>
      </c>
      <c r="B69" s="51"/>
      <c r="C69" s="51"/>
      <c r="D69" s="52"/>
      <c r="F69" s="26"/>
      <c r="G69" s="29"/>
      <c r="H69" s="29"/>
      <c r="I69" s="28"/>
    </row>
    <row r="70" spans="1:9" ht="24.75" customHeight="1" x14ac:dyDescent="0.3">
      <c r="A70" s="26" t="s">
        <v>108</v>
      </c>
      <c r="B70" s="29"/>
      <c r="C70" s="29"/>
      <c r="D70" s="28"/>
      <c r="F70" s="26"/>
      <c r="G70" s="28"/>
      <c r="H70" s="28"/>
      <c r="I70" s="28"/>
    </row>
    <row r="71" spans="1:9" ht="24.75" customHeight="1" x14ac:dyDescent="0.3">
      <c r="A71" s="23" t="s">
        <v>109</v>
      </c>
      <c r="B71" s="12">
        <f>SUM(B64:B70)</f>
        <v>0</v>
      </c>
      <c r="C71" s="12">
        <f>SUM(C64:C70)</f>
        <v>0</v>
      </c>
      <c r="D71" s="12">
        <f>SUM(D64:D70)</f>
        <v>0</v>
      </c>
      <c r="F71" s="24" t="s">
        <v>110</v>
      </c>
      <c r="G71" s="17">
        <f>SUM(G64:G70)</f>
        <v>0</v>
      </c>
      <c r="H71" s="17">
        <f>SUM(H64:H70)</f>
        <v>0</v>
      </c>
      <c r="I71" s="17">
        <f>SUM(I64:I70)</f>
        <v>0</v>
      </c>
    </row>
    <row r="72" spans="1:9" ht="19.5" customHeight="1" x14ac:dyDescent="0.3">
      <c r="A72" s="89"/>
      <c r="B72" s="89"/>
      <c r="C72" s="89"/>
      <c r="D72" s="89"/>
      <c r="E72" s="89"/>
      <c r="F72" s="89"/>
      <c r="G72" s="89"/>
      <c r="H72" s="89"/>
      <c r="I72" s="89"/>
    </row>
    <row r="73" spans="1:9" ht="24.75" customHeight="1" outlineLevel="1" x14ac:dyDescent="0.3">
      <c r="A73" s="90" t="s">
        <v>111</v>
      </c>
      <c r="B73" s="90"/>
      <c r="C73" s="90"/>
      <c r="D73" s="90"/>
      <c r="F73" s="91" t="s">
        <v>112</v>
      </c>
      <c r="G73" s="91"/>
      <c r="H73" s="91"/>
      <c r="I73" s="91"/>
    </row>
    <row r="74" spans="1:9" ht="24.75" customHeight="1" outlineLevel="1" x14ac:dyDescent="0.3">
      <c r="A74" s="26" t="s">
        <v>113</v>
      </c>
      <c r="B74" s="29"/>
      <c r="C74" s="29">
        <v>0</v>
      </c>
      <c r="D74" s="29">
        <v>0</v>
      </c>
      <c r="F74" s="26" t="s">
        <v>114</v>
      </c>
      <c r="G74" s="29"/>
      <c r="H74" s="29"/>
      <c r="I74" s="29"/>
    </row>
    <row r="75" spans="1:9" ht="24.75" customHeight="1" outlineLevel="1" x14ac:dyDescent="0.3">
      <c r="A75" s="26" t="s">
        <v>115</v>
      </c>
      <c r="B75" s="29"/>
      <c r="C75" s="29">
        <v>0</v>
      </c>
      <c r="D75" s="29">
        <v>0</v>
      </c>
      <c r="F75" s="26" t="s">
        <v>116</v>
      </c>
      <c r="G75" s="29"/>
      <c r="H75" s="29">
        <v>0</v>
      </c>
      <c r="I75" s="29">
        <v>0</v>
      </c>
    </row>
    <row r="76" spans="1:9" ht="30" customHeight="1" outlineLevel="1" x14ac:dyDescent="0.3">
      <c r="A76" s="26" t="s">
        <v>117</v>
      </c>
      <c r="B76" s="29"/>
      <c r="C76" s="29"/>
      <c r="D76" s="28"/>
      <c r="F76" s="26" t="s">
        <v>118</v>
      </c>
      <c r="G76" s="29"/>
      <c r="H76" s="29"/>
      <c r="I76" s="29"/>
    </row>
    <row r="77" spans="1:9" ht="24.75" customHeight="1" outlineLevel="1" x14ac:dyDescent="0.3">
      <c r="A77" s="26" t="s">
        <v>119</v>
      </c>
      <c r="B77" s="29"/>
      <c r="C77" s="29"/>
      <c r="D77" s="28"/>
      <c r="F77" s="31" t="s">
        <v>120</v>
      </c>
      <c r="G77" s="29"/>
      <c r="H77" s="29">
        <v>0</v>
      </c>
      <c r="I77" s="29">
        <v>0</v>
      </c>
    </row>
    <row r="78" spans="1:9" ht="24.75" customHeight="1" x14ac:dyDescent="0.3">
      <c r="A78" s="26" t="s">
        <v>121</v>
      </c>
      <c r="B78" s="29"/>
      <c r="C78" s="29"/>
      <c r="D78" s="28"/>
      <c r="F78" s="26" t="s">
        <v>122</v>
      </c>
      <c r="G78" s="29"/>
      <c r="H78" s="29"/>
      <c r="I78" s="28"/>
    </row>
    <row r="79" spans="1:9" s="53" customFormat="1" ht="25.5" customHeight="1" x14ac:dyDescent="0.3">
      <c r="A79" s="23" t="s">
        <v>123</v>
      </c>
      <c r="B79" s="12">
        <f>SUM(B74:B78)</f>
        <v>0</v>
      </c>
      <c r="C79" s="12">
        <f>SUM(C74:C78)</f>
        <v>0</v>
      </c>
      <c r="D79" s="12">
        <f>SUM(D74:D78)</f>
        <v>0</v>
      </c>
      <c r="E79" s="14"/>
      <c r="F79" s="24" t="s">
        <v>124</v>
      </c>
      <c r="G79" s="17">
        <f>SUM(G74:G78)</f>
        <v>0</v>
      </c>
      <c r="H79" s="17">
        <f>SUM(H74:H78)</f>
        <v>0</v>
      </c>
      <c r="I79" s="17">
        <f>SUM(I74:I78)</f>
        <v>0</v>
      </c>
    </row>
    <row r="80" spans="1:9" ht="24.75" customHeight="1" x14ac:dyDescent="0.3">
      <c r="A80" s="54"/>
      <c r="B80" s="44"/>
      <c r="C80" s="44"/>
      <c r="D80" s="55"/>
    </row>
    <row r="81" spans="1:9" ht="24.75" customHeight="1" outlineLevel="1" x14ac:dyDescent="0.3">
      <c r="A81" s="90" t="s">
        <v>125</v>
      </c>
      <c r="B81" s="90"/>
      <c r="C81" s="90"/>
      <c r="D81" s="90"/>
      <c r="F81" s="91" t="s">
        <v>126</v>
      </c>
      <c r="G81" s="91"/>
      <c r="H81" s="91"/>
      <c r="I81" s="91"/>
    </row>
    <row r="82" spans="1:9" s="25" customFormat="1" ht="24.75" customHeight="1" outlineLevel="1" x14ac:dyDescent="0.3">
      <c r="A82" s="26" t="s">
        <v>127</v>
      </c>
      <c r="B82" s="29"/>
      <c r="C82" s="29">
        <v>0</v>
      </c>
      <c r="D82" s="29">
        <v>0</v>
      </c>
      <c r="E82" s="14"/>
      <c r="F82" s="26" t="s">
        <v>128</v>
      </c>
      <c r="G82" s="29"/>
      <c r="H82" s="29"/>
      <c r="I82" s="29"/>
    </row>
    <row r="83" spans="1:9" ht="24.75" customHeight="1" outlineLevel="1" x14ac:dyDescent="0.3">
      <c r="A83" s="26" t="s">
        <v>129</v>
      </c>
      <c r="B83" s="29"/>
      <c r="C83" s="29"/>
      <c r="D83" s="29"/>
      <c r="F83" s="26" t="s">
        <v>130</v>
      </c>
      <c r="G83" s="29"/>
      <c r="H83" s="29"/>
      <c r="I83" s="29"/>
    </row>
    <row r="84" spans="1:9" ht="29.25" customHeight="1" outlineLevel="1" x14ac:dyDescent="0.3">
      <c r="A84" s="26" t="s">
        <v>131</v>
      </c>
      <c r="B84" s="29"/>
      <c r="C84" s="29"/>
      <c r="D84" s="29">
        <v>0</v>
      </c>
      <c r="F84" s="26" t="s">
        <v>132</v>
      </c>
      <c r="G84" s="29"/>
      <c r="H84" s="29">
        <v>0</v>
      </c>
      <c r="I84" s="29">
        <v>0</v>
      </c>
    </row>
    <row r="85" spans="1:9" ht="24.75" customHeight="1" x14ac:dyDescent="0.3">
      <c r="A85" s="31" t="s">
        <v>133</v>
      </c>
      <c r="B85" s="29"/>
      <c r="C85" s="29"/>
      <c r="D85" s="28"/>
      <c r="F85" s="31" t="s">
        <v>134</v>
      </c>
      <c r="G85" s="29"/>
      <c r="H85" s="29"/>
      <c r="I85" s="28"/>
    </row>
    <row r="86" spans="1:9" ht="26.25" customHeight="1" x14ac:dyDescent="0.3">
      <c r="A86" s="23" t="s">
        <v>135</v>
      </c>
      <c r="B86" s="12">
        <f>B82+B83+B84+B85</f>
        <v>0</v>
      </c>
      <c r="C86" s="12">
        <f>C82+C83+C84+C85</f>
        <v>0</v>
      </c>
      <c r="D86" s="12">
        <f>D82+D83+D84+D85</f>
        <v>0</v>
      </c>
      <c r="F86" s="24" t="s">
        <v>136</v>
      </c>
      <c r="G86" s="17">
        <f>SUM(G82:G85)</f>
        <v>0</v>
      </c>
      <c r="H86" s="17">
        <f>SUM(H82:H85)</f>
        <v>0</v>
      </c>
      <c r="I86" s="17">
        <f>SUM(I82:I85)</f>
        <v>0</v>
      </c>
    </row>
    <row r="87" spans="1:9" ht="14.25" customHeight="1" x14ac:dyDescent="0.3">
      <c r="A87" s="54"/>
      <c r="B87" s="44"/>
      <c r="C87" s="44"/>
      <c r="D87" s="55"/>
      <c r="E87" s="18"/>
      <c r="F87" s="54"/>
      <c r="G87" s="44"/>
      <c r="H87" s="44"/>
      <c r="I87" s="55"/>
    </row>
    <row r="88" spans="1:9" ht="24.75" customHeight="1" x14ac:dyDescent="0.3">
      <c r="A88" s="56"/>
      <c r="B88" s="44"/>
      <c r="C88" s="44"/>
      <c r="D88" s="55"/>
      <c r="E88" s="18"/>
      <c r="F88" s="91" t="s">
        <v>137</v>
      </c>
      <c r="G88" s="91"/>
      <c r="H88" s="91"/>
      <c r="I88" s="91"/>
    </row>
    <row r="89" spans="1:9" ht="24.75" customHeight="1" x14ac:dyDescent="0.3">
      <c r="A89" s="56"/>
      <c r="B89" s="44"/>
      <c r="C89" s="44"/>
      <c r="D89" s="55"/>
      <c r="E89" s="18"/>
      <c r="F89" s="26" t="s">
        <v>138</v>
      </c>
      <c r="G89" s="29"/>
      <c r="H89" s="29">
        <v>0</v>
      </c>
      <c r="I89" s="29">
        <v>0</v>
      </c>
    </row>
    <row r="90" spans="1:9" ht="24.75" customHeight="1" x14ac:dyDescent="0.3">
      <c r="A90" s="56"/>
      <c r="B90" s="44"/>
      <c r="C90" s="44"/>
      <c r="D90" s="55"/>
      <c r="E90" s="18"/>
      <c r="F90" s="26" t="s">
        <v>139</v>
      </c>
      <c r="G90" s="29"/>
      <c r="H90" s="29"/>
      <c r="I90" s="28"/>
    </row>
    <row r="91" spans="1:9" ht="24.75" customHeight="1" x14ac:dyDescent="0.3">
      <c r="A91" s="56"/>
      <c r="B91" s="44"/>
      <c r="C91" s="44"/>
      <c r="D91" s="55"/>
      <c r="E91" s="18"/>
      <c r="F91" s="26" t="s">
        <v>140</v>
      </c>
      <c r="G91" s="29"/>
      <c r="H91" s="29"/>
      <c r="I91" s="28"/>
    </row>
    <row r="92" spans="1:9" s="25" customFormat="1" ht="20.25" customHeight="1" x14ac:dyDescent="0.3">
      <c r="A92" s="56"/>
      <c r="B92" s="44"/>
      <c r="C92" s="44"/>
      <c r="D92" s="55"/>
      <c r="E92" s="18"/>
      <c r="F92" s="24" t="s">
        <v>141</v>
      </c>
      <c r="G92" s="17">
        <f>SUM(G89:G91)</f>
        <v>0</v>
      </c>
      <c r="H92" s="17">
        <f>SUM(H89:H91)</f>
        <v>0</v>
      </c>
      <c r="I92" s="17">
        <f>SUM(I89:I91)</f>
        <v>0</v>
      </c>
    </row>
    <row r="93" spans="1:9" ht="24.75" customHeight="1" x14ac:dyDescent="0.3">
      <c r="A93" s="89"/>
      <c r="B93" s="89"/>
      <c r="C93" s="89"/>
      <c r="D93" s="89"/>
      <c r="E93" s="89"/>
      <c r="F93" s="89"/>
      <c r="G93" s="89"/>
      <c r="H93" s="89"/>
      <c r="I93" s="89"/>
    </row>
    <row r="94" spans="1:9" ht="26.25" customHeight="1" x14ac:dyDescent="0.3">
      <c r="A94" s="23" t="s">
        <v>142</v>
      </c>
      <c r="B94" s="12">
        <f>B61+B71+B79+B86</f>
        <v>0</v>
      </c>
      <c r="C94" s="57">
        <f>C61+C71+C79+C86</f>
        <v>0</v>
      </c>
      <c r="D94" s="12">
        <f>D61+D71+D79+D86</f>
        <v>0</v>
      </c>
      <c r="F94" s="24" t="s">
        <v>143</v>
      </c>
      <c r="G94" s="16">
        <f>G92+G86+G79+G71+G61</f>
        <v>0</v>
      </c>
      <c r="H94" s="17">
        <f>H61+H71+H79+H86+H92</f>
        <v>0</v>
      </c>
      <c r="I94" s="17">
        <f>I61+I71+I79+I86+I92</f>
        <v>0</v>
      </c>
    </row>
    <row r="95" spans="1:9" ht="15.75" customHeight="1" x14ac:dyDescent="0.3">
      <c r="A95" s="89"/>
      <c r="B95" s="89"/>
      <c r="C95" s="89"/>
      <c r="D95" s="89"/>
      <c r="E95" s="89"/>
      <c r="F95" s="89"/>
      <c r="G95" s="89"/>
      <c r="H95" s="89"/>
      <c r="I95" s="89"/>
    </row>
    <row r="96" spans="1:9" ht="29.25" customHeight="1" x14ac:dyDescent="0.3">
      <c r="A96" s="23" t="s">
        <v>144</v>
      </c>
      <c r="B96" s="12">
        <f>G98-B94</f>
        <v>0</v>
      </c>
      <c r="C96" s="12">
        <f>H98-C94</f>
        <v>0</v>
      </c>
      <c r="D96" s="12">
        <f>I98-D94</f>
        <v>0</v>
      </c>
      <c r="F96" s="24" t="s">
        <v>145</v>
      </c>
      <c r="G96" s="16">
        <f>IF(B94&gt;G94,B94-G94,0)</f>
        <v>0</v>
      </c>
      <c r="H96" s="17">
        <f>IF(C94&gt;H94,C94-H94,0)</f>
        <v>0</v>
      </c>
      <c r="I96" s="17">
        <f>IF(D94&gt;I94,D94-I94,0)</f>
        <v>0</v>
      </c>
    </row>
    <row r="97" spans="1:9" ht="14.25" customHeight="1" x14ac:dyDescent="0.3">
      <c r="A97" s="89"/>
      <c r="B97" s="89"/>
      <c r="C97" s="89"/>
      <c r="D97" s="89"/>
      <c r="E97" s="89"/>
      <c r="F97" s="89"/>
      <c r="G97" s="89"/>
      <c r="H97" s="89"/>
      <c r="I97" s="89"/>
    </row>
    <row r="98" spans="1:9" ht="30.75" customHeight="1" x14ac:dyDescent="0.3">
      <c r="A98" s="23" t="s">
        <v>146</v>
      </c>
      <c r="B98" s="12">
        <f>B94+B96</f>
        <v>0</v>
      </c>
      <c r="C98" s="57">
        <f>C94+C96</f>
        <v>0</v>
      </c>
      <c r="D98" s="12">
        <f>D94+D96</f>
        <v>0</v>
      </c>
      <c r="F98" s="24" t="s">
        <v>146</v>
      </c>
      <c r="G98" s="16">
        <f>G94+G96</f>
        <v>0</v>
      </c>
      <c r="H98" s="17">
        <f>H94+H96</f>
        <v>0</v>
      </c>
      <c r="I98" s="17">
        <f>I94+I96</f>
        <v>0</v>
      </c>
    </row>
    <row r="99" spans="1:9" ht="24.75" customHeight="1" x14ac:dyDescent="0.3">
      <c r="A99" s="89"/>
      <c r="B99" s="89"/>
      <c r="C99" s="89"/>
      <c r="D99" s="89"/>
      <c r="E99" s="89"/>
      <c r="F99" s="89"/>
      <c r="G99" s="89"/>
      <c r="H99" s="89"/>
      <c r="I99" s="89"/>
    </row>
    <row r="100" spans="1:9" s="25" customFormat="1" ht="24.75" customHeight="1" outlineLevel="1" x14ac:dyDescent="0.3">
      <c r="A100" s="23" t="s">
        <v>147</v>
      </c>
      <c r="B100" s="12"/>
      <c r="C100" s="57"/>
      <c r="D100" s="12" t="str">
        <f>IF(B100&gt;0,B100/C99,"")</f>
        <v/>
      </c>
      <c r="E100" s="14"/>
      <c r="F100" s="24" t="s">
        <v>148</v>
      </c>
      <c r="G100" s="16"/>
      <c r="H100" s="17"/>
      <c r="I100" s="17"/>
    </row>
    <row r="101" spans="1:9" ht="24.75" customHeight="1" outlineLevel="1" x14ac:dyDescent="0.3">
      <c r="A101" s="26" t="s">
        <v>149</v>
      </c>
      <c r="B101" s="29"/>
      <c r="C101" s="58"/>
      <c r="D101" s="28" t="str">
        <f>IF(B101&gt;0,B101/C100,"")</f>
        <v/>
      </c>
      <c r="F101" s="26" t="s">
        <v>150</v>
      </c>
      <c r="G101" s="59"/>
      <c r="H101" s="29"/>
      <c r="I101" s="28"/>
    </row>
    <row r="102" spans="1:9" ht="24.75" customHeight="1" outlineLevel="1" x14ac:dyDescent="0.3">
      <c r="A102" s="26" t="s">
        <v>151</v>
      </c>
      <c r="B102" s="29"/>
      <c r="C102" s="58"/>
      <c r="D102" s="28" t="str">
        <f>IF(B102&gt;0,B102/C101,"")</f>
        <v/>
      </c>
      <c r="F102" s="26" t="s">
        <v>151</v>
      </c>
      <c r="G102" s="59"/>
      <c r="H102" s="29"/>
      <c r="I102" s="28"/>
    </row>
    <row r="103" spans="1:9" ht="24.75" customHeight="1" outlineLevel="1" x14ac:dyDescent="0.3">
      <c r="A103" s="26" t="s">
        <v>152</v>
      </c>
      <c r="B103" s="29"/>
      <c r="C103" s="58"/>
      <c r="D103" s="28" t="str">
        <f>IF(B103&gt;0,B103/C102,"")</f>
        <v/>
      </c>
      <c r="F103" s="26" t="s">
        <v>152</v>
      </c>
      <c r="G103" s="59"/>
      <c r="H103" s="29"/>
      <c r="I103" s="28"/>
    </row>
    <row r="104" spans="1:9" ht="24.75" customHeight="1" x14ac:dyDescent="0.3">
      <c r="A104" s="26" t="s">
        <v>153</v>
      </c>
      <c r="B104" s="29"/>
      <c r="C104" s="58"/>
      <c r="D104" s="28" t="str">
        <f>IF(B104&gt;0,B104/C103,"")</f>
        <v/>
      </c>
      <c r="F104" s="26" t="s">
        <v>153</v>
      </c>
      <c r="G104" s="59"/>
      <c r="H104" s="29"/>
      <c r="I104" s="28"/>
    </row>
    <row r="105" spans="1:9" ht="24.75" customHeight="1" x14ac:dyDescent="0.3">
      <c r="A105" s="33" t="s">
        <v>154</v>
      </c>
      <c r="B105" s="34">
        <f>SUM(B101:B104)</f>
        <v>0</v>
      </c>
      <c r="C105" s="60">
        <f>SUM(C101:C104)</f>
        <v>0</v>
      </c>
      <c r="D105" s="34">
        <f>SUM(D101:D104)</f>
        <v>0</v>
      </c>
      <c r="F105" s="33" t="s">
        <v>154</v>
      </c>
      <c r="G105" s="61">
        <f>SUM(G101:G104)</f>
        <v>0</v>
      </c>
      <c r="H105" s="34">
        <f>SUM(H101:H104)</f>
        <v>0</v>
      </c>
      <c r="I105" s="34">
        <f>SUM(I101:I104)</f>
        <v>0</v>
      </c>
    </row>
  </sheetData>
  <mergeCells count="31">
    <mergeCell ref="A38:E38"/>
    <mergeCell ref="A2:I2"/>
    <mergeCell ref="A3:D3"/>
    <mergeCell ref="F3:I3"/>
    <mergeCell ref="A4:I4"/>
    <mergeCell ref="A5:D5"/>
    <mergeCell ref="F5:I5"/>
    <mergeCell ref="A15:I15"/>
    <mergeCell ref="A16:D16"/>
    <mergeCell ref="F16:I16"/>
    <mergeCell ref="A27:E27"/>
    <mergeCell ref="A28:D28"/>
    <mergeCell ref="A39:D39"/>
    <mergeCell ref="A45:I45"/>
    <mergeCell ref="A46:D46"/>
    <mergeCell ref="A52:D52"/>
    <mergeCell ref="A53:D53"/>
    <mergeCell ref="F53:I53"/>
    <mergeCell ref="A62:I62"/>
    <mergeCell ref="A63:D63"/>
    <mergeCell ref="F63:I63"/>
    <mergeCell ref="A72:I72"/>
    <mergeCell ref="A73:D73"/>
    <mergeCell ref="F73:I73"/>
    <mergeCell ref="A99:I99"/>
    <mergeCell ref="A81:D81"/>
    <mergeCell ref="F81:I81"/>
    <mergeCell ref="F88:I88"/>
    <mergeCell ref="A93:I93"/>
    <mergeCell ref="A95:I95"/>
    <mergeCell ref="A97:I97"/>
  </mergeCells>
  <printOptions horizontalCentered="1" verticalCentered="1"/>
  <pageMargins left="0.39370078740157505" right="0.39370078740157505" top="0.31535433070866109" bottom="0.31535433070866109" header="0.31535433070866109" footer="0.31535433070866109"/>
  <pageSetup paperSize="0" fitToHeight="0" pageOrder="overThenDown" orientation="portrait" horizontalDpi="0" verticalDpi="0" copies="0"/>
  <headerFooter alignWithMargins="0">
    <oddHeader>&amp;C&amp;"Calibri,Bold"&amp;16COMPTE DE RESULTAT</oddHeader>
    <oddFooter>&amp;R&amp;14&amp;P / &amp;N</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92"/>
  <sheetViews>
    <sheetView tabSelected="1" topLeftCell="A36" workbookViewId="0">
      <selection activeCell="L49" sqref="L49"/>
    </sheetView>
  </sheetViews>
  <sheetFormatPr baseColWidth="10" defaultRowHeight="24" customHeight="1" outlineLevelCol="1" x14ac:dyDescent="0.3"/>
  <cols>
    <col min="1" max="1" width="35.375" style="68" customWidth="1"/>
    <col min="2" max="3" width="10.25" style="68" hidden="1" customWidth="1" outlineLevel="1"/>
    <col min="4" max="4" width="14.5" style="68" customWidth="1" collapsed="1"/>
    <col min="5" max="6" width="14.5" style="68" customWidth="1"/>
    <col min="7" max="7" width="1.75" style="63" customWidth="1"/>
    <col min="8" max="8" width="37.25" style="68" customWidth="1"/>
    <col min="9" max="11" width="14.5" style="68" customWidth="1"/>
    <col min="12" max="12" width="11" style="68" customWidth="1"/>
    <col min="13" max="257" width="10.5" style="68" customWidth="1"/>
    <col min="258" max="1024" width="10.5" customWidth="1"/>
    <col min="1025" max="1025" width="11" customWidth="1"/>
  </cols>
  <sheetData>
    <row r="1" spans="1:16" s="65" customFormat="1" ht="24" customHeight="1" x14ac:dyDescent="0.3">
      <c r="A1" s="62" t="s">
        <v>155</v>
      </c>
      <c r="B1" s="106">
        <f>page_de_garde!B8</f>
        <v>2022</v>
      </c>
      <c r="C1" s="106"/>
      <c r="D1" s="106"/>
      <c r="E1" s="62">
        <f>page_de_garde!B9</f>
        <v>2021</v>
      </c>
      <c r="F1" s="62">
        <f>page_de_garde!B10</f>
        <v>2020</v>
      </c>
      <c r="G1" s="63"/>
      <c r="H1" s="64" t="s">
        <v>156</v>
      </c>
      <c r="I1" s="64">
        <f>B1</f>
        <v>2022</v>
      </c>
      <c r="J1" s="64">
        <f>E1</f>
        <v>2021</v>
      </c>
      <c r="K1" s="64">
        <f>F1</f>
        <v>2020</v>
      </c>
    </row>
    <row r="2" spans="1:16" ht="24" customHeight="1" x14ac:dyDescent="0.3">
      <c r="A2" s="66"/>
      <c r="B2" s="67" t="s">
        <v>157</v>
      </c>
      <c r="C2" s="67" t="s">
        <v>158</v>
      </c>
      <c r="D2" s="62" t="s">
        <v>159</v>
      </c>
      <c r="E2" s="62" t="s">
        <v>159</v>
      </c>
      <c r="F2" s="62" t="s">
        <v>159</v>
      </c>
      <c r="H2" s="88"/>
      <c r="I2" s="88"/>
      <c r="J2" s="88"/>
      <c r="K2" s="88"/>
      <c r="L2" s="63"/>
      <c r="M2" s="63"/>
      <c r="N2" s="63"/>
      <c r="O2" s="63"/>
      <c r="P2" s="63"/>
    </row>
    <row r="3" spans="1:16" ht="24" customHeight="1" x14ac:dyDescent="0.3">
      <c r="A3" s="106" t="s">
        <v>160</v>
      </c>
      <c r="B3" s="106"/>
      <c r="C3" s="106"/>
      <c r="D3" s="106"/>
      <c r="E3" s="106"/>
      <c r="F3" s="106"/>
      <c r="H3" s="107" t="s">
        <v>161</v>
      </c>
      <c r="I3" s="107"/>
      <c r="J3" s="107"/>
      <c r="K3" s="107"/>
      <c r="L3" s="63"/>
      <c r="M3" s="63"/>
      <c r="N3" s="63"/>
      <c r="O3" s="63"/>
      <c r="P3" s="63"/>
    </row>
    <row r="4" spans="1:16" ht="24" customHeight="1" x14ac:dyDescent="0.3">
      <c r="A4" s="99" t="s">
        <v>162</v>
      </c>
      <c r="B4" s="99"/>
      <c r="C4" s="99"/>
      <c r="D4" s="99"/>
      <c r="E4" s="99"/>
      <c r="F4" s="99"/>
      <c r="H4" s="69" t="s">
        <v>163</v>
      </c>
      <c r="I4" s="80">
        <v>0</v>
      </c>
      <c r="J4" s="80">
        <v>0</v>
      </c>
      <c r="K4" s="80">
        <v>0</v>
      </c>
      <c r="L4" s="63"/>
      <c r="M4" s="63"/>
      <c r="N4" s="63"/>
      <c r="O4" s="63"/>
      <c r="P4" s="63"/>
    </row>
    <row r="5" spans="1:16" ht="24" customHeight="1" x14ac:dyDescent="0.3">
      <c r="A5" s="66" t="s">
        <v>164</v>
      </c>
      <c r="B5" s="70"/>
      <c r="C5" s="70"/>
      <c r="D5" s="70"/>
      <c r="E5" s="70"/>
      <c r="F5" s="70"/>
      <c r="H5" s="66" t="s">
        <v>165</v>
      </c>
      <c r="I5" s="81"/>
      <c r="J5" s="81"/>
      <c r="K5" s="81"/>
      <c r="L5" s="63"/>
      <c r="M5" s="63"/>
      <c r="N5" s="63"/>
      <c r="O5" s="63"/>
      <c r="P5" s="63"/>
    </row>
    <row r="6" spans="1:16" ht="24" customHeight="1" x14ac:dyDescent="0.3">
      <c r="A6" s="66" t="s">
        <v>166</v>
      </c>
      <c r="B6" s="70"/>
      <c r="C6" s="70"/>
      <c r="D6" s="70"/>
      <c r="E6" s="70"/>
      <c r="F6" s="70"/>
      <c r="H6" s="66" t="s">
        <v>167</v>
      </c>
      <c r="I6" s="80">
        <v>0</v>
      </c>
      <c r="J6" s="80">
        <v>0</v>
      </c>
      <c r="K6" s="80">
        <v>0</v>
      </c>
      <c r="L6" s="63"/>
      <c r="M6" s="63"/>
      <c r="N6" s="63"/>
      <c r="O6" s="63"/>
      <c r="P6" s="63"/>
    </row>
    <row r="7" spans="1:16" ht="24" customHeight="1" x14ac:dyDescent="0.3">
      <c r="A7" s="66" t="s">
        <v>168</v>
      </c>
      <c r="B7" s="70"/>
      <c r="C7" s="70"/>
      <c r="D7" s="70"/>
      <c r="E7" s="70"/>
      <c r="F7" s="70"/>
      <c r="H7" s="66" t="s">
        <v>169</v>
      </c>
      <c r="I7" s="70">
        <v>0</v>
      </c>
      <c r="J7" s="70">
        <v>0</v>
      </c>
      <c r="K7" s="70">
        <v>0</v>
      </c>
      <c r="L7" s="63"/>
      <c r="M7" s="63"/>
      <c r="N7" s="63"/>
      <c r="O7" s="63"/>
      <c r="P7" s="63"/>
    </row>
    <row r="8" spans="1:16" ht="24" customHeight="1" x14ac:dyDescent="0.3">
      <c r="A8" s="66" t="s">
        <v>170</v>
      </c>
      <c r="B8" s="70"/>
      <c r="C8" s="70"/>
      <c r="D8" s="70"/>
      <c r="E8" s="70"/>
      <c r="F8" s="70"/>
      <c r="H8" s="66" t="s">
        <v>171</v>
      </c>
      <c r="I8" s="71">
        <v>0</v>
      </c>
      <c r="J8" s="71">
        <v>0</v>
      </c>
      <c r="K8" s="71">
        <v>0</v>
      </c>
      <c r="L8" s="63"/>
      <c r="M8" s="63"/>
      <c r="N8" s="63"/>
      <c r="O8" s="63"/>
      <c r="P8" s="63"/>
    </row>
    <row r="9" spans="1:16" ht="24" customHeight="1" x14ac:dyDescent="0.3">
      <c r="A9" s="66" t="s">
        <v>172</v>
      </c>
      <c r="B9" s="70"/>
      <c r="C9" s="70"/>
      <c r="D9" s="70"/>
      <c r="E9" s="70"/>
      <c r="F9" s="70"/>
      <c r="H9" s="69" t="s">
        <v>173</v>
      </c>
      <c r="I9" s="70">
        <v>0</v>
      </c>
      <c r="J9" s="70">
        <v>0</v>
      </c>
      <c r="K9" s="70">
        <v>0</v>
      </c>
      <c r="L9" s="63"/>
      <c r="M9" s="63"/>
      <c r="N9" s="63"/>
      <c r="O9" s="63"/>
      <c r="P9" s="63"/>
    </row>
    <row r="10" spans="1:16" ht="24" customHeight="1" x14ac:dyDescent="0.3">
      <c r="A10" s="99" t="s">
        <v>174</v>
      </c>
      <c r="B10" s="99"/>
      <c r="C10" s="99"/>
      <c r="D10" s="99"/>
      <c r="E10" s="99"/>
      <c r="F10" s="99"/>
      <c r="H10" s="66" t="s">
        <v>175</v>
      </c>
      <c r="I10" s="70"/>
      <c r="J10" s="70"/>
      <c r="K10" s="70"/>
      <c r="L10" s="63"/>
      <c r="M10" s="63"/>
      <c r="N10" s="63"/>
      <c r="O10" s="63"/>
      <c r="P10" s="63"/>
    </row>
    <row r="11" spans="1:16" ht="24" customHeight="1" x14ac:dyDescent="0.3">
      <c r="A11" s="66" t="s">
        <v>176</v>
      </c>
      <c r="B11" s="70"/>
      <c r="C11" s="70"/>
      <c r="D11" s="70"/>
      <c r="E11" s="70"/>
      <c r="F11" s="70"/>
      <c r="H11" s="72" t="s">
        <v>177</v>
      </c>
      <c r="I11" s="73">
        <f>SUM(I4:I10)</f>
        <v>0</v>
      </c>
      <c r="J11" s="73">
        <f>SUM(J4:J10)</f>
        <v>0</v>
      </c>
      <c r="K11" s="73">
        <f>SUM(K4:K10)</f>
        <v>0</v>
      </c>
      <c r="L11" s="63"/>
      <c r="M11" s="63"/>
      <c r="N11" s="63"/>
      <c r="O11" s="63"/>
      <c r="P11" s="63"/>
    </row>
    <row r="12" spans="1:16" ht="24" customHeight="1" x14ac:dyDescent="0.3">
      <c r="A12" s="66" t="s">
        <v>178</v>
      </c>
      <c r="B12" s="70"/>
      <c r="C12" s="70"/>
      <c r="D12" s="70"/>
      <c r="E12" s="70"/>
      <c r="F12" s="70"/>
      <c r="H12" s="88"/>
      <c r="I12" s="88"/>
      <c r="J12" s="88"/>
      <c r="K12" s="88"/>
      <c r="L12" s="63"/>
      <c r="M12" s="63"/>
      <c r="N12" s="63"/>
      <c r="O12" s="63"/>
      <c r="P12" s="63"/>
    </row>
    <row r="13" spans="1:16" ht="24" customHeight="1" x14ac:dyDescent="0.3">
      <c r="A13" s="66" t="s">
        <v>179</v>
      </c>
      <c r="B13" s="70"/>
      <c r="C13" s="70"/>
      <c r="D13" s="70"/>
      <c r="E13" s="70"/>
      <c r="F13" s="70"/>
      <c r="H13" s="100" t="s">
        <v>180</v>
      </c>
      <c r="I13" s="100"/>
      <c r="J13" s="100"/>
      <c r="K13" s="100"/>
      <c r="L13" s="63"/>
      <c r="M13" s="63"/>
      <c r="N13" s="63"/>
      <c r="O13" s="63"/>
      <c r="P13" s="63"/>
    </row>
    <row r="14" spans="1:16" ht="24" customHeight="1" x14ac:dyDescent="0.3">
      <c r="A14" s="66" t="s">
        <v>181</v>
      </c>
      <c r="B14" s="70"/>
      <c r="C14" s="70"/>
      <c r="D14" s="70"/>
      <c r="E14" s="70"/>
      <c r="F14" s="70"/>
      <c r="H14" s="66" t="s">
        <v>182</v>
      </c>
      <c r="I14" s="70"/>
      <c r="J14" s="70">
        <v>0</v>
      </c>
      <c r="K14" s="70">
        <v>0</v>
      </c>
      <c r="L14" s="63"/>
      <c r="M14" s="63"/>
      <c r="N14" s="63"/>
      <c r="O14" s="63"/>
      <c r="P14" s="63"/>
    </row>
    <row r="15" spans="1:16" ht="24" customHeight="1" x14ac:dyDescent="0.3">
      <c r="A15" s="66" t="s">
        <v>183</v>
      </c>
      <c r="B15" s="70"/>
      <c r="C15" s="70"/>
      <c r="D15" s="70">
        <v>0</v>
      </c>
      <c r="E15" s="70">
        <v>0</v>
      </c>
      <c r="F15" s="70">
        <v>0</v>
      </c>
      <c r="H15" s="66" t="s">
        <v>184</v>
      </c>
      <c r="I15" s="70"/>
      <c r="J15" s="70"/>
      <c r="K15" s="70"/>
      <c r="L15" s="63"/>
      <c r="M15" s="63"/>
      <c r="N15" s="63"/>
      <c r="O15" s="63"/>
      <c r="P15" s="63"/>
    </row>
    <row r="16" spans="1:16" ht="24" customHeight="1" x14ac:dyDescent="0.3">
      <c r="A16" s="66" t="s">
        <v>185</v>
      </c>
      <c r="B16" s="70"/>
      <c r="C16" s="70"/>
      <c r="D16" s="70">
        <v>0</v>
      </c>
      <c r="E16" s="70">
        <v>0</v>
      </c>
      <c r="F16" s="70">
        <v>0</v>
      </c>
      <c r="H16" s="72" t="s">
        <v>186</v>
      </c>
      <c r="I16" s="73">
        <f>I14+I15</f>
        <v>0</v>
      </c>
      <c r="J16" s="73">
        <f>J14+J15</f>
        <v>0</v>
      </c>
      <c r="K16" s="73">
        <f>K14+K15</f>
        <v>0</v>
      </c>
      <c r="L16" s="63"/>
      <c r="M16" s="63"/>
      <c r="N16" s="63"/>
      <c r="O16" s="63"/>
      <c r="P16" s="63"/>
    </row>
    <row r="17" spans="1:16" ht="24" customHeight="1" x14ac:dyDescent="0.3">
      <c r="A17" s="102" t="s">
        <v>187</v>
      </c>
      <c r="B17" s="102"/>
      <c r="C17" s="102"/>
      <c r="D17" s="102"/>
      <c r="E17" s="102"/>
      <c r="F17" s="102"/>
      <c r="H17" s="103"/>
      <c r="I17" s="103"/>
      <c r="J17" s="103"/>
      <c r="K17" s="103"/>
      <c r="L17" s="63"/>
      <c r="M17" s="63"/>
      <c r="N17" s="63"/>
      <c r="O17" s="63"/>
      <c r="P17" s="63"/>
    </row>
    <row r="18" spans="1:16" ht="24" customHeight="1" x14ac:dyDescent="0.3">
      <c r="A18" s="66" t="s">
        <v>188</v>
      </c>
      <c r="B18" s="70"/>
      <c r="C18" s="70"/>
      <c r="D18" s="70"/>
      <c r="E18" s="70"/>
      <c r="F18" s="70"/>
      <c r="H18" s="63"/>
      <c r="I18" s="63"/>
      <c r="J18" s="63"/>
      <c r="K18" s="63"/>
      <c r="L18" s="63"/>
      <c r="M18" s="63"/>
      <c r="N18" s="63"/>
      <c r="O18" s="63"/>
      <c r="P18" s="63"/>
    </row>
    <row r="19" spans="1:16" ht="24" customHeight="1" x14ac:dyDescent="0.3">
      <c r="A19" s="66" t="s">
        <v>189</v>
      </c>
      <c r="B19" s="70"/>
      <c r="C19" s="70"/>
      <c r="D19" s="70"/>
      <c r="E19" s="70"/>
      <c r="F19" s="70"/>
      <c r="H19" s="63"/>
      <c r="I19" s="63"/>
      <c r="J19" s="63"/>
      <c r="K19" s="63"/>
      <c r="L19" s="63"/>
      <c r="M19" s="63"/>
      <c r="N19" s="63"/>
      <c r="O19" s="63"/>
      <c r="P19" s="63"/>
    </row>
    <row r="20" spans="1:16" ht="24" customHeight="1" x14ac:dyDescent="0.3">
      <c r="A20" s="66" t="s">
        <v>190</v>
      </c>
      <c r="B20" s="70"/>
      <c r="C20" s="70"/>
      <c r="D20" s="70"/>
      <c r="E20" s="70"/>
      <c r="F20" s="70"/>
      <c r="H20" s="63"/>
      <c r="I20" s="63"/>
      <c r="J20" s="63"/>
      <c r="K20" s="63"/>
      <c r="L20" s="63"/>
      <c r="M20" s="63"/>
      <c r="N20" s="63"/>
      <c r="O20" s="63"/>
      <c r="P20" s="63"/>
    </row>
    <row r="21" spans="1:16" ht="24" customHeight="1" x14ac:dyDescent="0.3">
      <c r="A21" s="104" t="s">
        <v>191</v>
      </c>
      <c r="B21" s="104"/>
      <c r="C21" s="104"/>
      <c r="D21" s="104"/>
      <c r="E21" s="104"/>
      <c r="F21" s="104"/>
      <c r="H21" s="63"/>
      <c r="I21" s="63"/>
      <c r="J21" s="63"/>
      <c r="K21" s="63"/>
      <c r="L21" s="63"/>
      <c r="M21" s="63"/>
      <c r="N21" s="63"/>
      <c r="O21" s="63"/>
      <c r="P21" s="63"/>
    </row>
    <row r="22" spans="1:16" ht="24" customHeight="1" x14ac:dyDescent="0.3">
      <c r="A22" s="66" t="s">
        <v>192</v>
      </c>
      <c r="B22" s="70"/>
      <c r="C22" s="70"/>
      <c r="D22" s="70">
        <v>0</v>
      </c>
      <c r="E22" s="70">
        <v>0</v>
      </c>
      <c r="F22" s="70">
        <v>0</v>
      </c>
      <c r="H22" s="63"/>
      <c r="I22" s="63"/>
      <c r="J22" s="63"/>
      <c r="K22" s="63"/>
      <c r="L22" s="63"/>
      <c r="M22" s="63"/>
      <c r="N22" s="63"/>
      <c r="O22" s="63"/>
      <c r="P22" s="63"/>
    </row>
    <row r="23" spans="1:16" ht="24" customHeight="1" x14ac:dyDescent="0.3">
      <c r="A23" s="66" t="s">
        <v>193</v>
      </c>
      <c r="B23" s="70"/>
      <c r="C23" s="70"/>
      <c r="D23" s="70"/>
      <c r="E23" s="70"/>
      <c r="F23" s="70"/>
      <c r="H23" s="63"/>
      <c r="I23" s="63"/>
      <c r="J23" s="63"/>
      <c r="K23" s="63"/>
      <c r="L23" s="63"/>
      <c r="M23" s="63"/>
      <c r="N23" s="63"/>
      <c r="O23" s="63"/>
      <c r="P23" s="63"/>
    </row>
    <row r="24" spans="1:16" ht="24" customHeight="1" x14ac:dyDescent="0.3">
      <c r="A24" s="66" t="s">
        <v>194</v>
      </c>
      <c r="B24" s="70"/>
      <c r="C24" s="70"/>
      <c r="D24" s="70"/>
      <c r="E24" s="70"/>
      <c r="F24" s="70"/>
      <c r="H24" s="63"/>
      <c r="I24" s="63"/>
      <c r="J24" s="63"/>
      <c r="K24" s="63"/>
      <c r="L24" s="63"/>
      <c r="M24" s="63"/>
      <c r="N24" s="63"/>
      <c r="O24" s="63"/>
      <c r="P24" s="63"/>
    </row>
    <row r="25" spans="1:16" ht="24" customHeight="1" x14ac:dyDescent="0.3">
      <c r="A25" s="66" t="s">
        <v>195</v>
      </c>
      <c r="B25" s="70"/>
      <c r="C25" s="70"/>
      <c r="D25" s="70"/>
      <c r="E25" s="70"/>
      <c r="F25" s="70"/>
      <c r="H25" s="63"/>
      <c r="I25" s="63"/>
      <c r="J25" s="63"/>
      <c r="K25" s="63"/>
      <c r="L25" s="63"/>
      <c r="M25" s="63"/>
      <c r="N25" s="63"/>
      <c r="O25" s="63"/>
      <c r="P25" s="63"/>
    </row>
    <row r="26" spans="1:16" ht="24" customHeight="1" x14ac:dyDescent="0.3">
      <c r="A26" s="104" t="s">
        <v>196</v>
      </c>
      <c r="B26" s="104"/>
      <c r="C26" s="104"/>
      <c r="D26" s="104"/>
      <c r="E26" s="104"/>
      <c r="F26" s="104"/>
      <c r="H26" s="63"/>
      <c r="I26" s="63"/>
      <c r="J26" s="63"/>
      <c r="K26" s="63"/>
      <c r="L26" s="63"/>
      <c r="M26" s="63"/>
      <c r="N26" s="63"/>
      <c r="O26" s="63"/>
      <c r="P26" s="63"/>
    </row>
    <row r="27" spans="1:16" ht="24" customHeight="1" x14ac:dyDescent="0.3">
      <c r="A27" s="66" t="s">
        <v>197</v>
      </c>
      <c r="B27" s="70"/>
      <c r="C27" s="70"/>
      <c r="D27" s="70"/>
      <c r="E27" s="70"/>
      <c r="F27" s="70"/>
      <c r="H27" s="63"/>
      <c r="I27" s="63"/>
      <c r="J27" s="63"/>
      <c r="K27" s="63"/>
      <c r="L27" s="63"/>
      <c r="M27" s="63"/>
      <c r="N27" s="63"/>
      <c r="O27" s="63"/>
      <c r="P27" s="63"/>
    </row>
    <row r="28" spans="1:16" ht="24" customHeight="1" x14ac:dyDescent="0.3">
      <c r="A28" s="66" t="s">
        <v>198</v>
      </c>
      <c r="B28" s="70"/>
      <c r="C28" s="70"/>
      <c r="D28" s="70">
        <v>0</v>
      </c>
      <c r="E28" s="70">
        <v>0</v>
      </c>
      <c r="F28" s="70">
        <v>0</v>
      </c>
      <c r="H28" s="63"/>
      <c r="I28" s="63"/>
      <c r="J28" s="63"/>
      <c r="K28" s="63"/>
      <c r="L28" s="63"/>
      <c r="M28" s="63"/>
      <c r="N28" s="63"/>
      <c r="O28" s="63"/>
      <c r="P28" s="63"/>
    </row>
    <row r="29" spans="1:16" ht="24" customHeight="1" x14ac:dyDescent="0.3">
      <c r="A29" s="66" t="s">
        <v>199</v>
      </c>
      <c r="B29" s="70"/>
      <c r="C29" s="70"/>
      <c r="D29" s="70">
        <v>0</v>
      </c>
      <c r="E29" s="70">
        <v>0</v>
      </c>
      <c r="F29" s="70">
        <v>0</v>
      </c>
      <c r="H29" s="63"/>
      <c r="I29" s="63"/>
      <c r="J29" s="63"/>
      <c r="K29" s="63"/>
      <c r="L29" s="63"/>
      <c r="M29" s="63"/>
      <c r="N29" s="63"/>
      <c r="O29" s="63"/>
      <c r="P29" s="63"/>
    </row>
    <row r="30" spans="1:16" ht="38.25" customHeight="1" x14ac:dyDescent="0.3">
      <c r="A30" s="66" t="s">
        <v>200</v>
      </c>
      <c r="B30" s="70"/>
      <c r="C30" s="70"/>
      <c r="D30" s="70"/>
      <c r="E30" s="70"/>
      <c r="F30" s="70"/>
      <c r="H30" s="63"/>
      <c r="I30" s="63"/>
      <c r="J30" s="63"/>
      <c r="K30" s="63"/>
      <c r="L30" s="63"/>
      <c r="M30" s="63"/>
      <c r="N30" s="63"/>
      <c r="O30" s="63"/>
      <c r="P30" s="63"/>
    </row>
    <row r="31" spans="1:16" ht="24" customHeight="1" x14ac:dyDescent="0.3">
      <c r="A31" s="74"/>
      <c r="B31" s="70"/>
      <c r="C31" s="70"/>
      <c r="D31" s="70"/>
      <c r="E31" s="70"/>
      <c r="F31" s="70"/>
      <c r="H31" s="63"/>
      <c r="I31" s="63"/>
      <c r="J31" s="63"/>
      <c r="K31" s="63"/>
      <c r="L31" s="63"/>
      <c r="M31" s="63"/>
      <c r="N31" s="63"/>
      <c r="O31" s="63"/>
      <c r="P31" s="63"/>
    </row>
    <row r="32" spans="1:16" ht="24" customHeight="1" x14ac:dyDescent="0.3">
      <c r="A32" s="72" t="s">
        <v>201</v>
      </c>
      <c r="B32" s="75">
        <f>SUM(B5:B8,B11:B16,B18:B19,B22,B27:B31)</f>
        <v>0</v>
      </c>
      <c r="C32" s="75">
        <f>SUM(C5:C8,C11:C16,C18:C19,C22,C27:C31)</f>
        <v>0</v>
      </c>
      <c r="D32" s="73">
        <f>SUM(D5:D9,D11:D16,D18:D20,D22:D25,D27:D31)</f>
        <v>0</v>
      </c>
      <c r="E32" s="73">
        <f>SUM(E5:E9,E11:E16,E18:E20,E22:E25,E27:E31)</f>
        <v>0</v>
      </c>
      <c r="F32" s="73">
        <f>SUM(F5:F9,F11:F16,F18:F20,F22:F25,F27:F31)</f>
        <v>0</v>
      </c>
      <c r="H32" s="63"/>
      <c r="I32" s="63"/>
      <c r="J32" s="63"/>
      <c r="K32" s="63"/>
      <c r="L32" s="63"/>
      <c r="M32" s="63"/>
      <c r="N32" s="63"/>
      <c r="O32" s="63"/>
      <c r="P32" s="63"/>
    </row>
    <row r="33" spans="1:16" ht="24" customHeight="1" x14ac:dyDescent="0.3">
      <c r="A33" s="88"/>
      <c r="B33" s="88"/>
      <c r="C33" s="88"/>
      <c r="D33" s="88"/>
      <c r="E33" s="88"/>
      <c r="F33" s="88"/>
      <c r="H33" s="63"/>
      <c r="I33" s="63"/>
      <c r="J33" s="63"/>
      <c r="K33" s="63"/>
      <c r="L33" s="63"/>
      <c r="M33" s="63"/>
      <c r="N33" s="63"/>
      <c r="O33" s="63"/>
      <c r="P33" s="63"/>
    </row>
    <row r="34" spans="1:16" ht="24" customHeight="1" x14ac:dyDescent="0.3">
      <c r="A34" s="105" t="s">
        <v>202</v>
      </c>
      <c r="B34" s="105"/>
      <c r="C34" s="105"/>
      <c r="D34" s="105"/>
      <c r="E34" s="105"/>
      <c r="F34" s="105"/>
      <c r="H34" s="100" t="s">
        <v>203</v>
      </c>
      <c r="I34" s="100"/>
      <c r="J34" s="100"/>
      <c r="K34" s="100"/>
      <c r="L34" s="63"/>
      <c r="M34" s="63"/>
      <c r="N34" s="63"/>
      <c r="O34" s="63"/>
      <c r="P34" s="63"/>
    </row>
    <row r="35" spans="1:16" ht="24" customHeight="1" x14ac:dyDescent="0.3">
      <c r="A35" s="99" t="s">
        <v>204</v>
      </c>
      <c r="B35" s="99"/>
      <c r="C35" s="99"/>
      <c r="D35" s="99"/>
      <c r="E35" s="99"/>
      <c r="F35" s="99"/>
      <c r="H35" s="66" t="s">
        <v>205</v>
      </c>
      <c r="I35" s="70">
        <v>0</v>
      </c>
      <c r="J35" s="70">
        <v>0</v>
      </c>
      <c r="K35" s="70">
        <v>0</v>
      </c>
      <c r="L35" s="63"/>
      <c r="M35" s="63"/>
      <c r="N35" s="63"/>
      <c r="O35" s="63"/>
      <c r="P35" s="63"/>
    </row>
    <row r="36" spans="1:16" ht="38.25" customHeight="1" x14ac:dyDescent="0.3">
      <c r="A36" s="66" t="s">
        <v>206</v>
      </c>
      <c r="B36" s="70"/>
      <c r="C36" s="70"/>
      <c r="D36" s="70">
        <v>0</v>
      </c>
      <c r="E36" s="70">
        <v>0</v>
      </c>
      <c r="F36" s="70">
        <v>0</v>
      </c>
      <c r="H36" s="66" t="s">
        <v>207</v>
      </c>
      <c r="I36" s="70"/>
      <c r="J36" s="70"/>
      <c r="K36" s="70"/>
      <c r="L36" s="63"/>
      <c r="M36" s="63"/>
      <c r="N36" s="63"/>
      <c r="O36" s="63"/>
      <c r="P36" s="63"/>
    </row>
    <row r="37" spans="1:16" ht="24" customHeight="1" x14ac:dyDescent="0.3">
      <c r="A37" s="99" t="s">
        <v>208</v>
      </c>
      <c r="B37" s="99"/>
      <c r="C37" s="99"/>
      <c r="D37" s="99"/>
      <c r="E37" s="99"/>
      <c r="F37" s="99"/>
      <c r="H37" s="66" t="s">
        <v>209</v>
      </c>
      <c r="I37" s="74"/>
      <c r="J37" s="74"/>
      <c r="K37" s="70"/>
      <c r="L37" s="63"/>
      <c r="M37" s="63"/>
      <c r="N37" s="63"/>
      <c r="O37" s="63"/>
      <c r="P37" s="63"/>
    </row>
    <row r="38" spans="1:16" ht="24" customHeight="1" x14ac:dyDescent="0.3">
      <c r="A38" s="66" t="s">
        <v>210</v>
      </c>
      <c r="B38" s="70"/>
      <c r="C38" s="70"/>
      <c r="D38" s="70"/>
      <c r="E38" s="70"/>
      <c r="F38" s="70"/>
      <c r="H38" s="66" t="s">
        <v>211</v>
      </c>
      <c r="I38" s="70"/>
      <c r="J38" s="70"/>
      <c r="K38" s="74"/>
      <c r="L38" s="63"/>
      <c r="M38" s="63"/>
      <c r="N38" s="63"/>
      <c r="O38" s="63"/>
      <c r="P38" s="63"/>
    </row>
    <row r="39" spans="1:16" ht="24" customHeight="1" x14ac:dyDescent="0.3">
      <c r="A39" s="99" t="s">
        <v>212</v>
      </c>
      <c r="B39" s="99"/>
      <c r="C39" s="99"/>
      <c r="D39" s="99"/>
      <c r="E39" s="99"/>
      <c r="F39" s="99"/>
      <c r="H39" s="66" t="s">
        <v>213</v>
      </c>
      <c r="I39" s="70">
        <v>0</v>
      </c>
      <c r="J39" s="70">
        <v>0</v>
      </c>
      <c r="K39" s="70">
        <v>0</v>
      </c>
      <c r="L39" s="63"/>
      <c r="M39" s="63"/>
      <c r="N39" s="63"/>
      <c r="O39" s="63"/>
      <c r="P39" s="63"/>
    </row>
    <row r="40" spans="1:16" ht="24" customHeight="1" x14ac:dyDescent="0.3">
      <c r="A40" s="66" t="s">
        <v>214</v>
      </c>
      <c r="B40" s="70"/>
      <c r="C40" s="70"/>
      <c r="D40" s="70">
        <v>0</v>
      </c>
      <c r="E40" s="70">
        <v>0</v>
      </c>
      <c r="F40" s="70">
        <v>0</v>
      </c>
      <c r="H40" s="66" t="s">
        <v>215</v>
      </c>
      <c r="I40" s="70"/>
      <c r="J40" s="70"/>
      <c r="K40" s="70"/>
      <c r="L40" s="63"/>
      <c r="M40" s="63"/>
      <c r="N40" s="63"/>
      <c r="O40" s="63"/>
      <c r="P40" s="63"/>
    </row>
    <row r="41" spans="1:16" ht="24" customHeight="1" x14ac:dyDescent="0.3">
      <c r="A41" s="66" t="s">
        <v>216</v>
      </c>
      <c r="B41" s="70"/>
      <c r="C41" s="70"/>
      <c r="D41" s="70"/>
      <c r="E41" s="70"/>
      <c r="F41" s="70"/>
      <c r="H41" s="66" t="s">
        <v>217</v>
      </c>
      <c r="I41" s="70">
        <v>0</v>
      </c>
      <c r="J41" s="70">
        <v>0</v>
      </c>
      <c r="K41" s="70">
        <v>0</v>
      </c>
      <c r="L41" s="63"/>
      <c r="M41" s="63"/>
      <c r="N41" s="63"/>
      <c r="O41" s="63"/>
      <c r="P41" s="63"/>
    </row>
    <row r="42" spans="1:16" ht="24" customHeight="1" x14ac:dyDescent="0.3">
      <c r="A42" s="68" t="s">
        <v>218</v>
      </c>
      <c r="B42" s="70"/>
      <c r="C42" s="70"/>
      <c r="D42" s="70">
        <v>0</v>
      </c>
      <c r="E42" s="70">
        <v>0</v>
      </c>
      <c r="F42" s="70">
        <v>0</v>
      </c>
      <c r="H42" s="66" t="s">
        <v>219</v>
      </c>
      <c r="I42" s="70">
        <v>0</v>
      </c>
      <c r="J42" s="70">
        <v>0</v>
      </c>
      <c r="K42" s="70">
        <v>0</v>
      </c>
      <c r="L42" s="63"/>
      <c r="M42" s="63"/>
      <c r="N42" s="63"/>
      <c r="O42" s="63"/>
      <c r="P42" s="63"/>
    </row>
    <row r="43" spans="1:16" ht="24" customHeight="1" x14ac:dyDescent="0.3">
      <c r="A43" s="74" t="s">
        <v>220</v>
      </c>
      <c r="B43" s="70"/>
      <c r="C43" s="70"/>
      <c r="D43" s="70"/>
      <c r="E43" s="70"/>
      <c r="F43" s="70"/>
      <c r="H43" s="72" t="s">
        <v>221</v>
      </c>
      <c r="I43" s="73">
        <f>SUM(I35:I42)</f>
        <v>0</v>
      </c>
      <c r="J43" s="73">
        <f>SUM(J35:J42)</f>
        <v>0</v>
      </c>
      <c r="K43" s="73">
        <f>SUM(K35:K42)</f>
        <v>0</v>
      </c>
      <c r="L43" s="63"/>
      <c r="M43" s="63"/>
      <c r="N43" s="63"/>
      <c r="O43" s="63"/>
      <c r="P43" s="63"/>
    </row>
    <row r="44" spans="1:16" ht="24" customHeight="1" x14ac:dyDescent="0.3">
      <c r="A44" s="99" t="s">
        <v>222</v>
      </c>
      <c r="B44" s="99"/>
      <c r="C44" s="99"/>
      <c r="D44" s="99"/>
      <c r="E44" s="99"/>
      <c r="F44" s="99"/>
      <c r="H44" s="88"/>
      <c r="I44" s="88"/>
      <c r="J44" s="88"/>
      <c r="K44" s="88"/>
      <c r="L44" s="63"/>
      <c r="M44" s="63"/>
      <c r="N44" s="63"/>
      <c r="O44" s="63"/>
      <c r="P44" s="63"/>
    </row>
    <row r="45" spans="1:16" ht="24" customHeight="1" x14ac:dyDescent="0.3">
      <c r="A45" s="76" t="s">
        <v>223</v>
      </c>
      <c r="B45" s="70"/>
      <c r="C45" s="70"/>
      <c r="D45" s="70"/>
      <c r="E45" s="70"/>
      <c r="F45" s="70"/>
      <c r="H45" s="100" t="s">
        <v>224</v>
      </c>
      <c r="I45" s="100"/>
      <c r="J45" s="100"/>
      <c r="K45" s="100"/>
      <c r="L45" s="63"/>
      <c r="M45" s="63"/>
      <c r="N45" s="63"/>
      <c r="O45" s="63"/>
      <c r="P45" s="63"/>
    </row>
    <row r="46" spans="1:16" ht="24" customHeight="1" x14ac:dyDescent="0.3">
      <c r="A46" s="99" t="s">
        <v>225</v>
      </c>
      <c r="B46" s="99"/>
      <c r="C46" s="99"/>
      <c r="D46" s="99"/>
      <c r="E46" s="99"/>
      <c r="F46" s="99"/>
      <c r="H46" s="66" t="s">
        <v>226</v>
      </c>
      <c r="I46" s="70"/>
      <c r="J46" s="70"/>
      <c r="K46" s="70"/>
      <c r="L46" s="63"/>
      <c r="M46" s="63"/>
      <c r="N46" s="63"/>
      <c r="O46" s="63"/>
      <c r="P46" s="63"/>
    </row>
    <row r="47" spans="1:16" ht="24" customHeight="1" x14ac:dyDescent="0.3">
      <c r="A47" s="66" t="s">
        <v>227</v>
      </c>
      <c r="B47" s="70"/>
      <c r="C47" s="70"/>
      <c r="D47" s="70">
        <v>0</v>
      </c>
      <c r="E47" s="70">
        <v>0</v>
      </c>
      <c r="F47" s="70">
        <v>0</v>
      </c>
      <c r="H47" s="69" t="s">
        <v>228</v>
      </c>
      <c r="I47" s="70"/>
      <c r="J47" s="70"/>
      <c r="K47" s="70"/>
      <c r="L47" s="63"/>
      <c r="M47" s="63"/>
      <c r="N47" s="63"/>
      <c r="O47" s="63"/>
      <c r="P47" s="63"/>
    </row>
    <row r="48" spans="1:16" ht="24" customHeight="1" x14ac:dyDescent="0.3">
      <c r="A48" s="74"/>
      <c r="B48" s="74"/>
      <c r="C48" s="74"/>
      <c r="D48" s="74"/>
      <c r="E48" s="74"/>
      <c r="F48" s="74"/>
      <c r="H48" s="72" t="s">
        <v>229</v>
      </c>
      <c r="I48" s="73">
        <f>SUM(I46:I47)</f>
        <v>0</v>
      </c>
      <c r="J48" s="73">
        <f>SUM(J46:J47)</f>
        <v>0</v>
      </c>
      <c r="K48" s="73">
        <f>SUM(K46:K47)</f>
        <v>0</v>
      </c>
      <c r="L48" s="77"/>
      <c r="M48" s="63"/>
      <c r="N48" s="63"/>
      <c r="O48" s="63"/>
      <c r="P48" s="63"/>
    </row>
    <row r="49" spans="1:16" ht="28.5" customHeight="1" x14ac:dyDescent="0.3">
      <c r="A49" s="72" t="s">
        <v>230</v>
      </c>
      <c r="B49" s="73">
        <f>SUM(B36,B38,B40:B43,B45,B47)</f>
        <v>0</v>
      </c>
      <c r="C49" s="73">
        <f>SUM(C36,C38,C40:C43,C45,C47)</f>
        <v>0</v>
      </c>
      <c r="D49" s="73">
        <f>SUM(D36,D38,D40:D43,D45,D47)</f>
        <v>0</v>
      </c>
      <c r="E49" s="73">
        <f>SUM(E36,E38,E40:E43,E45,E47)</f>
        <v>0</v>
      </c>
      <c r="F49" s="73">
        <f>SUM(F36,F38,F40:F43,F45,F47)</f>
        <v>0</v>
      </c>
      <c r="H49" s="74"/>
      <c r="I49" s="74"/>
      <c r="J49" s="74"/>
      <c r="K49" s="74"/>
      <c r="L49" s="63"/>
      <c r="M49" s="63"/>
      <c r="N49" s="63"/>
      <c r="O49" s="63"/>
      <c r="P49" s="63"/>
    </row>
    <row r="50" spans="1:16" ht="30" customHeight="1" x14ac:dyDescent="0.3">
      <c r="A50" s="88"/>
      <c r="B50" s="88"/>
      <c r="C50" s="88"/>
      <c r="D50" s="88"/>
      <c r="E50" s="88"/>
      <c r="F50" s="88"/>
      <c r="L50" s="63"/>
      <c r="M50" s="63"/>
      <c r="N50" s="63"/>
      <c r="O50" s="63"/>
      <c r="P50" s="63"/>
    </row>
    <row r="51" spans="1:16" ht="24" customHeight="1" x14ac:dyDescent="0.3">
      <c r="A51" s="99" t="s">
        <v>231</v>
      </c>
      <c r="B51" s="99"/>
      <c r="C51" s="99"/>
      <c r="D51" s="99"/>
      <c r="E51" s="99"/>
      <c r="F51" s="99"/>
      <c r="H51" s="101" t="s">
        <v>231</v>
      </c>
      <c r="I51" s="101"/>
      <c r="J51" s="101"/>
      <c r="K51" s="101"/>
      <c r="L51" s="101"/>
      <c r="M51" s="101"/>
      <c r="N51" s="63"/>
      <c r="O51" s="63"/>
      <c r="P51" s="63"/>
    </row>
    <row r="52" spans="1:16" ht="24" customHeight="1" x14ac:dyDescent="0.3">
      <c r="A52" s="66" t="s">
        <v>232</v>
      </c>
      <c r="B52" s="70"/>
      <c r="C52" s="70"/>
      <c r="D52" s="70"/>
      <c r="E52" s="70"/>
      <c r="F52" s="70"/>
      <c r="H52" s="66" t="s">
        <v>233</v>
      </c>
      <c r="I52" s="70"/>
      <c r="J52" s="70"/>
      <c r="K52" s="70"/>
      <c r="L52" s="63"/>
      <c r="M52" s="63"/>
      <c r="N52" s="63"/>
      <c r="O52" s="63"/>
      <c r="P52" s="63"/>
    </row>
    <row r="53" spans="1:16" ht="24" customHeight="1" x14ac:dyDescent="0.3">
      <c r="A53" s="74"/>
      <c r="B53" s="74"/>
      <c r="C53" s="74"/>
      <c r="D53" s="74"/>
      <c r="E53" s="74"/>
      <c r="F53" s="74"/>
      <c r="H53" s="63"/>
      <c r="I53" s="63"/>
      <c r="J53" s="63"/>
      <c r="K53" s="63"/>
      <c r="L53" s="63"/>
      <c r="M53" s="63"/>
      <c r="N53" s="63"/>
      <c r="O53" s="63"/>
      <c r="P53" s="63"/>
    </row>
    <row r="54" spans="1:16" ht="24" customHeight="1" x14ac:dyDescent="0.3">
      <c r="A54" s="72" t="s">
        <v>146</v>
      </c>
      <c r="B54" s="73">
        <f>B49+B32+B52</f>
        <v>0</v>
      </c>
      <c r="C54" s="73">
        <f>C49+C32+C52</f>
        <v>0</v>
      </c>
      <c r="D54" s="73">
        <f>D49+D32+D52</f>
        <v>0</v>
      </c>
      <c r="E54" s="73">
        <f>E49+E32+E52</f>
        <v>0</v>
      </c>
      <c r="F54" s="73">
        <f>F32+F49+F52</f>
        <v>0</v>
      </c>
      <c r="H54" s="72" t="s">
        <v>146</v>
      </c>
      <c r="I54" s="73">
        <f>I11+I16+I43+I48+I52</f>
        <v>0</v>
      </c>
      <c r="J54" s="73">
        <f>J11+J16+J43+J48+J52</f>
        <v>0</v>
      </c>
      <c r="K54" s="73">
        <f>K11+K16+K43+K48+K52</f>
        <v>0</v>
      </c>
      <c r="L54" s="63"/>
      <c r="M54" s="63"/>
      <c r="N54" s="63"/>
      <c r="O54" s="63"/>
      <c r="P54" s="63"/>
    </row>
    <row r="55" spans="1:16" ht="24" customHeight="1" x14ac:dyDescent="0.3">
      <c r="A55" s="63"/>
      <c r="B55" s="63"/>
      <c r="C55" s="63"/>
      <c r="D55" s="78"/>
      <c r="E55" s="63"/>
      <c r="F55" s="63"/>
      <c r="H55" s="63"/>
      <c r="I55" s="98" t="str">
        <f>IF(D54=I54,"Bilan équilibré","Bilan n'est pas équilibré (erreur de saisie)")</f>
        <v>Bilan équilibré</v>
      </c>
      <c r="J55" s="98" t="str">
        <f>IF(E54=J54,"Bilan équilibré","Bilan n'est pas équilibré (erreur de saisie)")</f>
        <v>Bilan équilibré</v>
      </c>
      <c r="K55" s="98" t="str">
        <f>IF(F54=K54,"Bilan équilibré","Le bilan n'est pas équilibré (erreur de saisie)")</f>
        <v>Bilan équilibré</v>
      </c>
      <c r="L55" s="63"/>
      <c r="M55" s="63"/>
      <c r="N55" s="63"/>
      <c r="O55" s="63"/>
      <c r="P55" s="63"/>
    </row>
    <row r="56" spans="1:16" ht="24" customHeight="1" x14ac:dyDescent="0.3">
      <c r="A56" s="63"/>
      <c r="B56" s="63"/>
      <c r="C56" s="63"/>
      <c r="D56" s="63"/>
      <c r="E56" s="63"/>
      <c r="F56" s="63"/>
      <c r="H56" s="63"/>
      <c r="I56" s="98"/>
      <c r="J56" s="98"/>
      <c r="K56" s="98"/>
      <c r="L56" s="63"/>
      <c r="M56" s="63"/>
      <c r="N56" s="63"/>
      <c r="O56" s="63"/>
      <c r="P56" s="63"/>
    </row>
    <row r="57" spans="1:16" ht="24" customHeight="1" x14ac:dyDescent="0.3">
      <c r="A57" s="63"/>
      <c r="B57" s="63"/>
      <c r="C57" s="63"/>
      <c r="D57" s="63"/>
      <c r="E57" s="63"/>
      <c r="F57" s="63"/>
      <c r="H57" s="63"/>
      <c r="I57" s="63"/>
      <c r="J57" s="63"/>
      <c r="K57" s="79"/>
      <c r="L57" s="63"/>
      <c r="M57" s="63"/>
      <c r="N57" s="63"/>
      <c r="O57" s="63"/>
      <c r="P57" s="63"/>
    </row>
    <row r="58" spans="1:16" ht="24" customHeight="1" x14ac:dyDescent="0.3">
      <c r="A58" s="63"/>
      <c r="B58" s="63"/>
      <c r="C58" s="63"/>
      <c r="D58" s="63"/>
      <c r="E58" s="63"/>
      <c r="F58" s="63"/>
      <c r="H58" s="63"/>
      <c r="I58" s="63"/>
      <c r="J58" s="63"/>
      <c r="K58" s="63"/>
      <c r="L58" s="63"/>
      <c r="M58" s="63"/>
      <c r="N58" s="63"/>
      <c r="O58" s="63"/>
      <c r="P58" s="63"/>
    </row>
    <row r="59" spans="1:16" ht="24" customHeight="1" x14ac:dyDescent="0.3">
      <c r="A59" s="63"/>
      <c r="B59" s="63"/>
      <c r="C59" s="63"/>
      <c r="D59" s="63"/>
      <c r="E59" s="63"/>
      <c r="F59" s="63"/>
      <c r="H59" s="63"/>
      <c r="I59" s="63"/>
      <c r="J59" s="63"/>
      <c r="K59" s="63"/>
      <c r="L59" s="63"/>
      <c r="M59" s="63"/>
      <c r="N59" s="63"/>
      <c r="O59" s="63"/>
      <c r="P59" s="63"/>
    </row>
    <row r="60" spans="1:16" ht="24" customHeight="1" x14ac:dyDescent="0.3">
      <c r="A60" s="63"/>
      <c r="B60" s="63"/>
      <c r="C60" s="63"/>
      <c r="D60" s="63"/>
      <c r="E60" s="63"/>
      <c r="F60" s="63"/>
      <c r="H60" s="63"/>
      <c r="I60" s="63"/>
      <c r="J60" s="63"/>
      <c r="K60" s="63"/>
      <c r="L60" s="63"/>
      <c r="M60" s="63"/>
      <c r="N60" s="63"/>
      <c r="O60" s="63"/>
      <c r="P60" s="63"/>
    </row>
    <row r="61" spans="1:16" ht="24" customHeight="1" x14ac:dyDescent="0.3">
      <c r="A61" s="63"/>
      <c r="B61" s="63"/>
      <c r="C61" s="63"/>
      <c r="D61" s="63"/>
      <c r="E61" s="63"/>
      <c r="F61" s="63"/>
      <c r="H61" s="63"/>
      <c r="I61" s="63"/>
      <c r="J61" s="63"/>
      <c r="K61" s="63"/>
      <c r="L61" s="63"/>
      <c r="M61" s="63"/>
      <c r="N61" s="63"/>
      <c r="O61" s="63"/>
      <c r="P61" s="63"/>
    </row>
    <row r="62" spans="1:16" ht="24" customHeight="1" x14ac:dyDescent="0.3">
      <c r="A62" s="63"/>
      <c r="B62" s="63"/>
      <c r="C62" s="63"/>
      <c r="D62" s="63"/>
      <c r="E62" s="63"/>
      <c r="F62" s="63"/>
      <c r="H62" s="63"/>
      <c r="I62" s="63"/>
      <c r="J62" s="63"/>
      <c r="K62" s="63"/>
      <c r="L62" s="63"/>
      <c r="M62" s="63"/>
      <c r="N62" s="63"/>
      <c r="O62" s="63"/>
      <c r="P62" s="63"/>
    </row>
    <row r="63" spans="1:16" ht="24" customHeight="1" x14ac:dyDescent="0.3">
      <c r="A63" s="63"/>
      <c r="B63" s="63"/>
      <c r="C63" s="63"/>
      <c r="D63" s="63"/>
      <c r="E63" s="63"/>
      <c r="F63" s="63"/>
      <c r="H63" s="63"/>
      <c r="I63" s="63"/>
      <c r="J63" s="63"/>
      <c r="K63" s="63"/>
      <c r="L63" s="63"/>
      <c r="M63" s="63"/>
      <c r="N63" s="63"/>
      <c r="O63" s="63"/>
      <c r="P63" s="63"/>
    </row>
    <row r="64" spans="1:16" ht="24" customHeight="1" x14ac:dyDescent="0.3">
      <c r="A64" s="63"/>
      <c r="B64" s="63"/>
      <c r="C64" s="63"/>
      <c r="D64" s="63"/>
      <c r="E64" s="63"/>
      <c r="F64" s="63"/>
      <c r="H64" s="63"/>
      <c r="I64" s="63"/>
      <c r="J64" s="63"/>
      <c r="K64" s="63"/>
      <c r="L64" s="63"/>
      <c r="M64" s="63"/>
      <c r="N64" s="63"/>
      <c r="O64" s="63"/>
      <c r="P64" s="63"/>
    </row>
    <row r="65" spans="1:16" ht="24" customHeight="1" x14ac:dyDescent="0.3">
      <c r="A65" s="63"/>
      <c r="B65" s="63"/>
      <c r="C65" s="63"/>
      <c r="D65" s="63"/>
      <c r="E65" s="63"/>
      <c r="F65" s="63"/>
      <c r="H65" s="63"/>
      <c r="I65" s="63"/>
      <c r="J65" s="63"/>
      <c r="K65" s="63"/>
      <c r="L65" s="63"/>
      <c r="M65" s="63"/>
      <c r="N65" s="63"/>
      <c r="O65" s="63"/>
      <c r="P65" s="63"/>
    </row>
    <row r="66" spans="1:16" ht="24" customHeight="1" x14ac:dyDescent="0.3">
      <c r="A66" s="63"/>
      <c r="B66" s="63"/>
      <c r="C66" s="63"/>
      <c r="D66" s="63"/>
      <c r="E66" s="63"/>
      <c r="F66" s="63"/>
      <c r="H66" s="63"/>
      <c r="I66" s="63"/>
      <c r="J66" s="63"/>
      <c r="K66" s="63"/>
      <c r="L66" s="63"/>
      <c r="M66" s="63"/>
      <c r="N66" s="63"/>
      <c r="O66" s="63"/>
      <c r="P66" s="63"/>
    </row>
    <row r="67" spans="1:16" ht="24" customHeight="1" x14ac:dyDescent="0.3">
      <c r="A67" s="63"/>
      <c r="B67" s="63"/>
      <c r="C67" s="63"/>
      <c r="D67" s="63"/>
      <c r="E67" s="63"/>
      <c r="F67" s="63"/>
      <c r="H67" s="63"/>
      <c r="I67" s="63"/>
      <c r="J67" s="63"/>
      <c r="K67" s="63"/>
      <c r="L67" s="63"/>
      <c r="M67" s="63"/>
      <c r="N67" s="63"/>
      <c r="O67" s="63"/>
      <c r="P67" s="63"/>
    </row>
    <row r="68" spans="1:16" ht="24" customHeight="1" x14ac:dyDescent="0.3">
      <c r="A68" s="63"/>
      <c r="B68" s="63"/>
      <c r="C68" s="63"/>
      <c r="D68" s="63"/>
      <c r="E68" s="63"/>
      <c r="F68" s="63"/>
      <c r="H68" s="63"/>
      <c r="I68" s="63"/>
      <c r="J68" s="63"/>
      <c r="K68" s="63"/>
      <c r="L68" s="63"/>
      <c r="M68" s="63"/>
      <c r="N68" s="63"/>
      <c r="O68" s="63"/>
      <c r="P68" s="63"/>
    </row>
    <row r="69" spans="1:16" ht="24" customHeight="1" x14ac:dyDescent="0.3">
      <c r="A69" s="63"/>
      <c r="B69" s="63"/>
      <c r="C69" s="63"/>
      <c r="D69" s="63"/>
      <c r="E69" s="63"/>
      <c r="F69" s="63"/>
      <c r="H69" s="63"/>
      <c r="I69" s="63"/>
      <c r="J69" s="63"/>
      <c r="K69" s="63"/>
      <c r="L69" s="63"/>
      <c r="M69" s="63"/>
      <c r="N69" s="63"/>
      <c r="O69" s="63"/>
      <c r="P69" s="63"/>
    </row>
    <row r="70" spans="1:16" ht="24" customHeight="1" x14ac:dyDescent="0.3">
      <c r="A70" s="63"/>
      <c r="B70" s="63"/>
      <c r="C70" s="63"/>
      <c r="D70" s="63"/>
      <c r="E70" s="63"/>
      <c r="F70" s="63"/>
      <c r="H70" s="63"/>
      <c r="I70" s="63"/>
      <c r="J70" s="63"/>
      <c r="K70" s="63"/>
      <c r="L70" s="63"/>
      <c r="M70" s="63"/>
      <c r="N70" s="63"/>
      <c r="O70" s="63"/>
      <c r="P70" s="63"/>
    </row>
    <row r="71" spans="1:16" ht="24" customHeight="1" x14ac:dyDescent="0.3">
      <c r="A71" s="63"/>
      <c r="B71" s="63"/>
      <c r="C71" s="63"/>
      <c r="D71" s="63"/>
      <c r="E71" s="63"/>
      <c r="F71" s="63"/>
      <c r="H71" s="63"/>
      <c r="I71" s="63"/>
      <c r="J71" s="63"/>
      <c r="K71" s="63"/>
      <c r="L71" s="63"/>
      <c r="M71" s="63"/>
      <c r="N71" s="63"/>
      <c r="O71" s="63"/>
      <c r="P71" s="63"/>
    </row>
    <row r="72" spans="1:16" ht="24" customHeight="1" x14ac:dyDescent="0.3">
      <c r="A72" s="63"/>
      <c r="B72" s="63"/>
      <c r="C72" s="63"/>
      <c r="D72" s="63"/>
      <c r="E72" s="63"/>
      <c r="F72" s="63"/>
      <c r="H72" s="63"/>
      <c r="I72" s="63"/>
      <c r="J72" s="63"/>
      <c r="K72" s="63"/>
      <c r="L72" s="63"/>
      <c r="M72" s="63"/>
      <c r="N72" s="63"/>
      <c r="O72" s="63"/>
      <c r="P72" s="63"/>
    </row>
    <row r="73" spans="1:16" ht="24" customHeight="1" x14ac:dyDescent="0.3">
      <c r="A73" s="63"/>
      <c r="B73" s="63"/>
      <c r="C73" s="63"/>
      <c r="D73" s="63"/>
      <c r="E73" s="63"/>
      <c r="F73" s="63"/>
      <c r="H73" s="63"/>
      <c r="I73" s="63"/>
      <c r="J73" s="63"/>
      <c r="K73" s="63"/>
      <c r="L73" s="63"/>
      <c r="M73" s="63"/>
      <c r="N73" s="63"/>
      <c r="O73" s="63"/>
      <c r="P73" s="63"/>
    </row>
    <row r="74" spans="1:16" ht="24" customHeight="1" x14ac:dyDescent="0.3">
      <c r="A74" s="63"/>
      <c r="B74" s="63"/>
      <c r="C74" s="63"/>
      <c r="D74" s="63"/>
      <c r="E74" s="63"/>
      <c r="F74" s="63"/>
      <c r="H74" s="63"/>
      <c r="I74" s="63"/>
      <c r="J74" s="63"/>
      <c r="K74" s="63"/>
      <c r="L74" s="63"/>
      <c r="M74" s="63"/>
      <c r="N74" s="63"/>
      <c r="O74" s="63"/>
      <c r="P74" s="63"/>
    </row>
    <row r="75" spans="1:16" ht="24" customHeight="1" x14ac:dyDescent="0.3">
      <c r="A75" s="63"/>
      <c r="B75" s="63"/>
      <c r="C75" s="63"/>
      <c r="D75" s="63"/>
      <c r="E75" s="63"/>
      <c r="F75" s="63"/>
      <c r="H75" s="63"/>
      <c r="I75" s="63"/>
      <c r="J75" s="63"/>
      <c r="K75" s="63"/>
      <c r="L75" s="63"/>
      <c r="M75" s="63"/>
      <c r="N75" s="63"/>
      <c r="O75" s="63"/>
      <c r="P75" s="63"/>
    </row>
    <row r="76" spans="1:16" ht="24" customHeight="1" x14ac:dyDescent="0.3">
      <c r="A76" s="63"/>
      <c r="B76" s="63"/>
      <c r="C76" s="63"/>
      <c r="D76" s="63"/>
      <c r="E76" s="63"/>
      <c r="F76" s="63"/>
      <c r="H76" s="63"/>
      <c r="I76" s="63"/>
      <c r="J76" s="63"/>
      <c r="K76" s="63"/>
      <c r="L76" s="63"/>
      <c r="M76" s="63"/>
      <c r="N76" s="63"/>
      <c r="O76" s="63"/>
      <c r="P76" s="63"/>
    </row>
    <row r="77" spans="1:16" ht="24" customHeight="1" x14ac:dyDescent="0.3">
      <c r="A77" s="63"/>
      <c r="B77" s="63"/>
      <c r="C77" s="63"/>
      <c r="D77" s="63"/>
      <c r="E77" s="63"/>
      <c r="F77" s="63"/>
      <c r="H77" s="63"/>
      <c r="I77" s="63"/>
      <c r="J77" s="63"/>
      <c r="K77" s="63"/>
      <c r="L77" s="63"/>
      <c r="M77" s="63"/>
      <c r="N77" s="63"/>
      <c r="O77" s="63"/>
      <c r="P77" s="63"/>
    </row>
    <row r="78" spans="1:16" ht="24" customHeight="1" x14ac:dyDescent="0.3">
      <c r="A78" s="63"/>
      <c r="B78" s="63"/>
      <c r="C78" s="63"/>
      <c r="D78" s="63"/>
      <c r="E78" s="63"/>
      <c r="F78" s="63"/>
      <c r="H78" s="63"/>
      <c r="I78" s="63"/>
      <c r="J78" s="63"/>
      <c r="K78" s="63"/>
      <c r="L78" s="63"/>
      <c r="M78" s="63"/>
      <c r="N78" s="63"/>
      <c r="O78" s="63"/>
      <c r="P78" s="63"/>
    </row>
    <row r="79" spans="1:16" ht="24" customHeight="1" x14ac:dyDescent="0.3">
      <c r="A79" s="63"/>
      <c r="B79" s="63"/>
      <c r="C79" s="63"/>
      <c r="D79" s="63"/>
      <c r="E79" s="63"/>
      <c r="F79" s="63"/>
      <c r="H79" s="63"/>
      <c r="I79" s="63"/>
      <c r="J79" s="63"/>
      <c r="K79" s="63"/>
      <c r="L79" s="63"/>
      <c r="M79" s="63"/>
      <c r="N79" s="63"/>
      <c r="O79" s="63"/>
      <c r="P79" s="63"/>
    </row>
    <row r="80" spans="1:16" ht="24" customHeight="1" x14ac:dyDescent="0.3">
      <c r="A80" s="63"/>
      <c r="B80" s="63"/>
      <c r="C80" s="63"/>
      <c r="D80" s="63"/>
      <c r="E80" s="63"/>
      <c r="F80" s="63"/>
      <c r="H80" s="63"/>
      <c r="I80" s="63"/>
      <c r="J80" s="63"/>
      <c r="K80" s="63"/>
      <c r="L80" s="63"/>
      <c r="M80" s="63"/>
      <c r="N80" s="63"/>
      <c r="O80" s="63"/>
      <c r="P80" s="63"/>
    </row>
    <row r="81" spans="1:16" ht="24" customHeight="1" x14ac:dyDescent="0.3">
      <c r="A81" s="63"/>
      <c r="B81" s="63"/>
      <c r="C81" s="63"/>
      <c r="D81" s="63"/>
      <c r="E81" s="63"/>
      <c r="F81" s="63"/>
      <c r="H81" s="63"/>
      <c r="I81" s="63"/>
      <c r="J81" s="63"/>
      <c r="K81" s="63"/>
      <c r="L81" s="63"/>
      <c r="M81" s="63"/>
      <c r="N81" s="63"/>
      <c r="O81" s="63"/>
      <c r="P81" s="63"/>
    </row>
    <row r="82" spans="1:16" ht="24" customHeight="1" x14ac:dyDescent="0.3">
      <c r="A82" s="63"/>
      <c r="B82" s="63"/>
      <c r="C82" s="63"/>
      <c r="D82" s="63"/>
      <c r="E82" s="63"/>
      <c r="F82" s="63"/>
      <c r="H82" s="63"/>
      <c r="I82" s="63"/>
      <c r="J82" s="63"/>
      <c r="K82" s="63"/>
      <c r="L82" s="63"/>
      <c r="M82" s="63"/>
      <c r="N82" s="63"/>
      <c r="O82" s="63"/>
      <c r="P82" s="63"/>
    </row>
    <row r="83" spans="1:16" ht="24" customHeight="1" x14ac:dyDescent="0.3">
      <c r="A83" s="63"/>
      <c r="B83" s="63"/>
      <c r="C83" s="63"/>
      <c r="D83" s="63"/>
      <c r="E83" s="63"/>
      <c r="F83" s="63"/>
      <c r="H83" s="63"/>
      <c r="I83" s="63"/>
      <c r="J83" s="63"/>
      <c r="K83" s="63"/>
      <c r="L83" s="63"/>
      <c r="M83" s="63"/>
      <c r="N83" s="63"/>
      <c r="O83" s="63"/>
      <c r="P83" s="63"/>
    </row>
    <row r="84" spans="1:16" ht="24" customHeight="1" x14ac:dyDescent="0.3">
      <c r="A84" s="63"/>
      <c r="B84" s="63"/>
      <c r="C84" s="63"/>
      <c r="D84" s="63"/>
      <c r="E84" s="63"/>
      <c r="F84" s="63"/>
      <c r="H84" s="63"/>
      <c r="I84" s="63"/>
      <c r="J84" s="63"/>
      <c r="K84" s="63"/>
      <c r="L84" s="63"/>
      <c r="M84" s="63"/>
      <c r="N84" s="63"/>
      <c r="O84" s="63"/>
      <c r="P84" s="63"/>
    </row>
    <row r="85" spans="1:16" ht="24" customHeight="1" x14ac:dyDescent="0.3">
      <c r="A85" s="63"/>
      <c r="B85" s="63"/>
      <c r="C85" s="63"/>
      <c r="D85" s="63"/>
      <c r="E85" s="63"/>
      <c r="F85" s="63"/>
      <c r="H85" s="63"/>
      <c r="I85" s="63"/>
      <c r="J85" s="63"/>
      <c r="K85" s="63"/>
      <c r="L85" s="63"/>
      <c r="M85" s="63"/>
      <c r="N85" s="63"/>
      <c r="O85" s="63"/>
      <c r="P85" s="63"/>
    </row>
    <row r="86" spans="1:16" ht="24" customHeight="1" x14ac:dyDescent="0.3">
      <c r="A86" s="63"/>
      <c r="B86" s="63"/>
      <c r="C86" s="63"/>
      <c r="D86" s="63"/>
      <c r="E86" s="63"/>
      <c r="F86" s="63"/>
      <c r="H86" s="63"/>
      <c r="I86" s="63"/>
      <c r="J86" s="63"/>
      <c r="K86" s="63"/>
      <c r="L86" s="63"/>
      <c r="M86" s="63"/>
      <c r="N86" s="63"/>
      <c r="O86" s="63"/>
      <c r="P86" s="63"/>
    </row>
    <row r="87" spans="1:16" ht="24" customHeight="1" x14ac:dyDescent="0.3">
      <c r="A87" s="63"/>
      <c r="B87" s="63"/>
      <c r="C87" s="63"/>
      <c r="D87" s="63"/>
      <c r="E87" s="63"/>
      <c r="F87" s="63"/>
    </row>
    <row r="88" spans="1:16" ht="24" customHeight="1" x14ac:dyDescent="0.3">
      <c r="A88" s="63"/>
      <c r="B88" s="63"/>
      <c r="C88" s="63"/>
      <c r="D88" s="63"/>
      <c r="E88" s="63"/>
      <c r="F88" s="63"/>
    </row>
    <row r="89" spans="1:16" ht="24" customHeight="1" x14ac:dyDescent="0.3">
      <c r="A89" s="63"/>
      <c r="B89" s="63"/>
      <c r="C89" s="63"/>
      <c r="D89" s="63"/>
      <c r="E89" s="63"/>
      <c r="F89" s="63"/>
    </row>
    <row r="90" spans="1:16" ht="24" customHeight="1" x14ac:dyDescent="0.3">
      <c r="A90" s="63"/>
      <c r="B90" s="63"/>
      <c r="C90" s="63"/>
      <c r="D90" s="63"/>
      <c r="E90" s="63"/>
      <c r="F90" s="63"/>
    </row>
    <row r="91" spans="1:16" ht="24" customHeight="1" x14ac:dyDescent="0.3">
      <c r="A91" s="63"/>
      <c r="B91" s="63"/>
      <c r="C91" s="63"/>
      <c r="D91" s="63"/>
      <c r="E91" s="63"/>
      <c r="F91" s="63"/>
    </row>
    <row r="92" spans="1:16" ht="24" customHeight="1" x14ac:dyDescent="0.3">
      <c r="A92" s="63"/>
      <c r="B92" s="63"/>
      <c r="C92" s="63"/>
      <c r="D92" s="63"/>
      <c r="E92" s="63"/>
      <c r="F92" s="63"/>
    </row>
  </sheetData>
  <mergeCells count="28">
    <mergeCell ref="A10:F10"/>
    <mergeCell ref="B1:D1"/>
    <mergeCell ref="H2:K2"/>
    <mergeCell ref="A3:F3"/>
    <mergeCell ref="H3:K3"/>
    <mergeCell ref="A4:F4"/>
    <mergeCell ref="A39:F39"/>
    <mergeCell ref="H12:K12"/>
    <mergeCell ref="H13:K13"/>
    <mergeCell ref="A17:F17"/>
    <mergeCell ref="H17:K17"/>
    <mergeCell ref="A21:F21"/>
    <mergeCell ref="A26:F26"/>
    <mergeCell ref="A33:F33"/>
    <mergeCell ref="A34:F34"/>
    <mergeCell ref="H34:K34"/>
    <mergeCell ref="A35:F35"/>
    <mergeCell ref="A37:F37"/>
    <mergeCell ref="I55:I56"/>
    <mergeCell ref="J55:J56"/>
    <mergeCell ref="K55:K56"/>
    <mergeCell ref="A44:F44"/>
    <mergeCell ref="H44:K44"/>
    <mergeCell ref="H45:K45"/>
    <mergeCell ref="A46:F46"/>
    <mergeCell ref="A50:F50"/>
    <mergeCell ref="A51:F51"/>
    <mergeCell ref="H51:M51"/>
  </mergeCells>
  <hyperlinks>
    <hyperlink ref="H3" location="explications bilan!H3" display="CAPITAUX PROPRES / FONDS ASSOCIATIFS (1)" xr:uid="{00000000-0004-0000-0200-000000000000}"/>
    <hyperlink ref="H4" location="explications bilan!H7" display="102.Fonds propres sans/avec droits de reprise (2)" xr:uid="{00000000-0004-0000-0200-000001000000}"/>
    <hyperlink ref="H9" location="explications bilan!H17" display="13. Subvention d'investissement (3)" xr:uid="{00000000-0004-0000-0200-000002000000}"/>
    <hyperlink ref="A17" location="explications bilan!A3" display="23. Immobilisation en-cours (1)" xr:uid="{00000000-0004-0000-0200-000003000000}"/>
    <hyperlink ref="H47" location="explications bilan!H22" display="19. Fonds dédiés (4)" xr:uid="{00000000-0004-0000-0200-000004000000}"/>
  </hyperlinks>
  <printOptions horizontalCentered="1" verticalCentered="1"/>
  <pageMargins left="0.39370078740157505" right="0.39370078740157505" top="0.66417322834645631" bottom="0.68897637795275601" header="0.31535433070866109" footer="0.39370078740157505"/>
  <pageSetup paperSize="0" scale="73" fitToWidth="0" fitToHeight="0" pageOrder="overThenDown" orientation="landscape" horizontalDpi="0" verticalDpi="0" copies="0"/>
  <headerFooter alignWithMargins="0">
    <oddHeader>&amp;C&amp;"Calibri,Bold"&amp;16BILAN</oddHeader>
  </headerFooter>
  <colBreaks count="1" manualBreakCount="1">
    <brk id="11" man="1"/>
  </colBreaks>
  <drawing r:id="rId1"/>
  <legacyDrawing r:id="rId2"/>
</worksheet>
</file>

<file path=docProps/app.xml><?xml version="1.0" encoding="utf-8"?>
<Properties xmlns="http://schemas.openxmlformats.org/officeDocument/2006/extended-properties" xmlns:vt="http://schemas.openxmlformats.org/officeDocument/2006/docPropsVTypes">
  <TotalTime>64</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page_de_garde</vt:lpstr>
      <vt:lpstr>COMPTE_DE_RESULTAT</vt:lpstr>
      <vt:lpstr>BILAN</vt:lpstr>
      <vt:lpstr>BILAN!_ftn1</vt:lpstr>
      <vt:lpstr>COMPTE_DE_RESULTAT!Excel_BuiltIn__FilterDatabase</vt:lpstr>
      <vt:lpstr>BILAN!Zone_d_impression</vt:lpstr>
      <vt:lpstr>COMPTE_DE_RESULTAT!Zone_d_impression</vt:lpstr>
      <vt:lpstr>page_de_garde!Zone_d_impression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installprod</dc:creator>
  <cp:lastModifiedBy>SAUVEUR Nadège</cp:lastModifiedBy>
  <cp:revision>13</cp:revision>
  <cp:lastPrinted>2022-10-06T08:04:26Z</cp:lastPrinted>
  <dcterms:created xsi:type="dcterms:W3CDTF">2012-01-30T16:48:55Z</dcterms:created>
  <dcterms:modified xsi:type="dcterms:W3CDTF">2024-02-16T10:32:19Z</dcterms:modified>
</cp:coreProperties>
</file>