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2_MIS_EUROPE_PART_EXT\4_FSE\40_RESSOURCES\401_OUTILS\Bilan\"/>
    </mc:Choice>
  </mc:AlternateContent>
  <xr:revisionPtr revIDLastSave="0" documentId="13_ncr:1_{649A6C95-751C-4F73-BAD6-0CFE0A880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épPersonnel - taux fixe" sheetId="4" r:id="rId1"/>
    <sheet name="DépPersonnel - taux variabl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7" l="1"/>
  <c r="P30" i="7"/>
  <c r="O30" i="7"/>
  <c r="N30" i="7"/>
  <c r="I30" i="7"/>
  <c r="G30" i="7"/>
  <c r="F30" i="7"/>
  <c r="D30" i="7"/>
  <c r="C30" i="7"/>
  <c r="Q29" i="7"/>
  <c r="J29" i="7"/>
  <c r="E29" i="7"/>
  <c r="K29" i="7" s="1"/>
  <c r="Q28" i="7"/>
  <c r="J28" i="7"/>
  <c r="E28" i="7"/>
  <c r="K28" i="7" s="1"/>
  <c r="Q27" i="7"/>
  <c r="J27" i="7"/>
  <c r="E27" i="7"/>
  <c r="K27" i="7" s="1"/>
  <c r="Q26" i="7"/>
  <c r="J26" i="7"/>
  <c r="E26" i="7"/>
  <c r="Q25" i="7"/>
  <c r="J25" i="7"/>
  <c r="E25" i="7"/>
  <c r="Q24" i="7"/>
  <c r="J24" i="7"/>
  <c r="E24" i="7"/>
  <c r="Q23" i="7"/>
  <c r="J23" i="7"/>
  <c r="E23" i="7"/>
  <c r="Q22" i="7"/>
  <c r="J22" i="7"/>
  <c r="E22" i="7"/>
  <c r="K22" i="7" s="1"/>
  <c r="Q21" i="7"/>
  <c r="J21" i="7"/>
  <c r="E21" i="7"/>
  <c r="Q20" i="7"/>
  <c r="J20" i="7"/>
  <c r="E20" i="7"/>
  <c r="Q19" i="7"/>
  <c r="J19" i="7"/>
  <c r="E19" i="7"/>
  <c r="Q18" i="7"/>
  <c r="J18" i="7"/>
  <c r="E18" i="7"/>
  <c r="B7" i="7"/>
  <c r="J19" i="4"/>
  <c r="J20" i="4"/>
  <c r="L21" i="7" l="1"/>
  <c r="K26" i="7"/>
  <c r="M26" i="7" s="1"/>
  <c r="L18" i="7"/>
  <c r="K24" i="7"/>
  <c r="L25" i="7"/>
  <c r="L19" i="7"/>
  <c r="K25" i="7"/>
  <c r="M25" i="7" s="1"/>
  <c r="K18" i="7"/>
  <c r="M18" i="7" s="1"/>
  <c r="L29" i="7"/>
  <c r="L20" i="7"/>
  <c r="L22" i="7"/>
  <c r="L26" i="7"/>
  <c r="K23" i="7"/>
  <c r="M22" i="7"/>
  <c r="L27" i="7"/>
  <c r="M27" i="7" s="1"/>
  <c r="Q30" i="7"/>
  <c r="S18" i="7" s="1"/>
  <c r="S30" i="7" s="1"/>
  <c r="K19" i="7"/>
  <c r="L24" i="7"/>
  <c r="M24" i="7" s="1"/>
  <c r="K21" i="7"/>
  <c r="M21" i="7" s="1"/>
  <c r="L28" i="7"/>
  <c r="M28" i="7" s="1"/>
  <c r="K20" i="7"/>
  <c r="M20" i="7" s="1"/>
  <c r="L23" i="7"/>
  <c r="M29" i="7"/>
  <c r="J30" i="7"/>
  <c r="J18" i="4"/>
  <c r="M23" i="7" l="1"/>
  <c r="M19" i="7"/>
  <c r="L30" i="7"/>
  <c r="K30" i="7"/>
  <c r="M30" i="7"/>
  <c r="N30" i="4"/>
  <c r="O30" i="4" s="1"/>
  <c r="T30" i="7" l="1"/>
  <c r="B7" i="4"/>
  <c r="I30" i="4"/>
  <c r="G30" i="4"/>
  <c r="F30" i="4"/>
  <c r="D30" i="4"/>
  <c r="C30" i="4"/>
  <c r="J29" i="4"/>
  <c r="E29" i="4"/>
  <c r="J28" i="4"/>
  <c r="E28" i="4"/>
  <c r="J27" i="4"/>
  <c r="E27" i="4"/>
  <c r="J26" i="4"/>
  <c r="E26" i="4"/>
  <c r="J25" i="4"/>
  <c r="E25" i="4"/>
  <c r="J24" i="4"/>
  <c r="E24" i="4"/>
  <c r="J23" i="4"/>
  <c r="E23" i="4"/>
  <c r="J22" i="4"/>
  <c r="E22" i="4"/>
  <c r="J21" i="4"/>
  <c r="E21" i="4"/>
  <c r="E20" i="4"/>
  <c r="E19" i="4"/>
  <c r="E18" i="4"/>
  <c r="L24" i="4" l="1"/>
  <c r="L26" i="4"/>
  <c r="L21" i="4"/>
  <c r="L29" i="4"/>
  <c r="L19" i="4"/>
  <c r="L27" i="4"/>
  <c r="L22" i="4"/>
  <c r="L20" i="4"/>
  <c r="L28" i="4"/>
  <c r="L25" i="4"/>
  <c r="L23" i="4"/>
  <c r="L18" i="4"/>
  <c r="K18" i="4"/>
  <c r="M18" i="4" s="1"/>
  <c r="K27" i="4"/>
  <c r="M27" i="4" s="1"/>
  <c r="K25" i="4"/>
  <c r="K29" i="4"/>
  <c r="M29" i="4" s="1"/>
  <c r="K22" i="4"/>
  <c r="K20" i="4"/>
  <c r="K28" i="4"/>
  <c r="K23" i="4"/>
  <c r="M23" i="4" s="1"/>
  <c r="K21" i="4"/>
  <c r="M21" i="4" s="1"/>
  <c r="K26" i="4"/>
  <c r="K19" i="4"/>
  <c r="J30" i="4"/>
  <c r="K24" i="4"/>
  <c r="M26" i="4" l="1"/>
  <c r="M25" i="4"/>
  <c r="M22" i="4"/>
  <c r="M24" i="4"/>
  <c r="M28" i="4"/>
  <c r="M19" i="4"/>
  <c r="M20" i="4"/>
  <c r="K30" i="4"/>
  <c r="L30" i="4"/>
  <c r="M30" i="4" l="1"/>
</calcChain>
</file>

<file path=xl/sharedStrings.xml><?xml version="1.0" encoding="utf-8"?>
<sst xmlns="http://schemas.openxmlformats.org/spreadsheetml/2006/main" count="99" uniqueCount="59">
  <si>
    <t>Abattement TSS</t>
  </si>
  <si>
    <t>CERFA 2502</t>
  </si>
  <si>
    <t>Rémunérations brutes de la structure (année)</t>
  </si>
  <si>
    <t>Abattement TSS (année)</t>
  </si>
  <si>
    <t>Taux d'abattement sur brut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</si>
  <si>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</si>
  <si>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</si>
  <si>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</si>
  <si>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</si>
  <si>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</si>
  <si>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</si>
  <si>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</si>
  <si>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</si>
  <si>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</si>
  <si>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</si>
  <si>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</si>
  <si>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</si>
  <si>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</si>
  <si>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ATTENTION
Ne pas renseigner les cellules bleues (formules et renvois automatiques), seules les cellules blanches sont à compléter.</t>
  </si>
  <si>
    <t>Appliquer ce taux d’abattement au montant total des bases salariales éligibles de chaque salarié valorisé sur l’opération et déduire le montant obtenu du montant total retenu pour chaque salarié.</t>
  </si>
  <si>
    <t>cerfa - case 1</t>
  </si>
  <si>
    <t>cerfa - case 16</t>
  </si>
  <si>
    <t>Affectation à taux variable</t>
  </si>
  <si>
    <t>Type de dépenses :
Dépenses de personnel liées aux salariés du porteur, dépenses de  tiers ou dépenses en nature, depenses de personnel mis à disposition à titre onéreux, intérimaires</t>
  </si>
  <si>
    <t>Conformément à  l'article 16 du règlement (UE) 2021/1057, sont éligibles au titre du FSE+/FTJ, les frais de personnel directs correspondant à la rémunération habituellement versée au bénéficiaire pour la catégorie de fonction concernée ou s'ils sont conformes au droit national applicable, aux conventions collectives ou aux statistiques officielles.</t>
  </si>
  <si>
    <t>Données du menu déroulant à ne pas supprimer</t>
  </si>
  <si>
    <t xml:space="preserve">Type de  dépenses: </t>
  </si>
  <si>
    <t>Dépenses de personnel liées aux salariés du porteur</t>
  </si>
  <si>
    <t>Dépenses de tiers</t>
  </si>
  <si>
    <t>Dépenses en nature</t>
  </si>
  <si>
    <t>Intérimaires</t>
  </si>
  <si>
    <t>Bases de dépenses</t>
  </si>
  <si>
    <t>Affectation à taux fixe</t>
  </si>
  <si>
    <t>Salaire brut
(A)</t>
  </si>
  <si>
    <t>Charges patronales
(B)</t>
  </si>
  <si>
    <t>Taux de charges patronales
(C)</t>
  </si>
  <si>
    <r>
      <t xml:space="preserve">Eléments de rémunération non soumis à charges patronales </t>
    </r>
    <r>
      <rPr>
        <sz val="10"/>
        <color rgb="FF000000"/>
        <rFont val="Calibri"/>
        <family val="2"/>
      </rPr>
      <t xml:space="preserve">(ex: Ticket restaurant, Indemnité forfaitaire de TT, Prime de partage de valeur dite "Prime Macron"...)
</t>
    </r>
    <r>
      <rPr>
        <b/>
        <sz val="10"/>
        <color rgb="FF000000"/>
        <rFont val="Calibri"/>
        <family val="2"/>
      </rPr>
      <t>(D)</t>
    </r>
  </si>
  <si>
    <t>IJSS à rejeter en cas de subrogation
(si non déjà déduite de la fiche de paie)
(G)</t>
  </si>
  <si>
    <t xml:space="preserve">Charges patronales éligibles 
(I) = H*C
</t>
  </si>
  <si>
    <t>Retrait de l'abattement de la taxe sur les salaires
(J) = H*ratio d'abattement</t>
  </si>
  <si>
    <t>Temps de travail défini au contrat de travail ou sur les fiches de paye (en heures) 
(L)</t>
  </si>
  <si>
    <t>Congés payés théoriques (en heures)
(M)</t>
  </si>
  <si>
    <t>Jours fériés hors week-end et jour de solidarité (en heures)
(N)</t>
  </si>
  <si>
    <t>Nombre d'heures travaillées sur la structure
(O) = L-M-N</t>
  </si>
  <si>
    <t>Heures déclarées  fiches de temps
(P)</t>
  </si>
  <si>
    <t xml:space="preserve">Taux d'affectation à l'opération défini dans la lettre de mission ou fiche de poste (%)
(T)
 </t>
  </si>
  <si>
    <t>Dépenses de personnel mis à disposition à titre onéreux</t>
  </si>
  <si>
    <t>Retrait des primes  autres traitements accessoires et avantages non éligibles (incluses dans le brut)
(E)</t>
  </si>
  <si>
    <t>Retrait des éléments de rémunération inéligibles non soumis à charges patronales 
(F)</t>
  </si>
  <si>
    <t xml:space="preserve">Base éligible retenue
(K) = H+I+D-F-J
</t>
  </si>
  <si>
    <t>Brut éligible
(H) = A-E-G</t>
  </si>
  <si>
    <t xml:space="preserve">Total retenu
</t>
  </si>
  <si>
    <r>
      <t xml:space="preserve">Retrait des primes  autres traitements accessoires et avantages non éligibles </t>
    </r>
    <r>
      <rPr>
        <b/>
        <u/>
        <sz val="11"/>
        <color rgb="FF000000"/>
        <rFont val="Calibri"/>
        <family val="2"/>
      </rPr>
      <t>soumis à charges patronales</t>
    </r>
    <r>
      <rPr>
        <b/>
        <sz val="11"/>
        <color rgb="FF000000"/>
        <rFont val="Calibri"/>
        <family val="2"/>
      </rPr>
      <t xml:space="preserve">
(E)</t>
    </r>
  </si>
  <si>
    <r>
      <t xml:space="preserve">Retrait des éléments de rémunération inéligibles </t>
    </r>
    <r>
      <rPr>
        <b/>
        <u/>
        <sz val="11"/>
        <color rgb="FF000000"/>
        <rFont val="Calibri"/>
        <family val="2"/>
      </rPr>
      <t xml:space="preserve">non soumis à charges patronales </t>
    </r>
    <r>
      <rPr>
        <b/>
        <sz val="11"/>
        <color rgb="FF000000"/>
        <rFont val="Calibri"/>
        <family val="2"/>
      </rPr>
      <t xml:space="preserve">
(F)</t>
    </r>
  </si>
  <si>
    <r>
      <t xml:space="preserve">Eléments de rémunération </t>
    </r>
    <r>
      <rPr>
        <b/>
        <u/>
        <sz val="11"/>
        <color rgb="FF000000"/>
        <rFont val="Calibri"/>
        <family val="2"/>
      </rPr>
      <t>non soumis à charges patronales</t>
    </r>
    <r>
      <rPr>
        <b/>
        <sz val="11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(ex: Ticket restaurant, Indemnité forfaitaire de TT, Prime de partage de valeur dite "Prime Macron"...)
</t>
    </r>
    <r>
      <rPr>
        <b/>
        <sz val="10"/>
        <color rgb="FF000000"/>
        <rFont val="Calibri"/>
        <family val="2"/>
      </rPr>
      <t>(D)</t>
    </r>
  </si>
  <si>
    <t>Salaire brut
(A)</t>
  </si>
  <si>
    <t>Taux d'affectation à l'opération (%)
(S) = P/O</t>
  </si>
  <si>
    <t>DEPENSES DIRECTES DE PERSONNEL - Taux fixe</t>
  </si>
  <si>
    <t>DEPENSES DIRECTES DE PERSONNEL - taux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</si>
</sst>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&quot;[$€-40C];[Red]&quot;-&quot;#,##0.00&quot; &quot;[$€-40C]"/>
    <numFmt numFmtId="165" formatCode="[hh]&quot;:&quot;mm"/>
    <numFmt numFmtId="166" formatCode="#,##0.00,&quot;   &quot;;#,##0.00,&quot;   &quot;;&quot;-&quot;#&quot;    &quot;;@&quot; &quot;"/>
    <numFmt numFmtId="167" formatCode="#,##0.00,&quot;€ &quot;;#,##0.00,&quot;€ &quot;;&quot;-&quot;#&quot; € &quot;;@&quot; &quot;"/>
    <numFmt numFmtId="168" formatCode="#,##0.00&quot; &quot;[$€-40C]&quot; &quot;;#,##0.00&quot; &quot;[$€-40C]&quot; &quot;;&quot;-&quot;#&quot; &quot;[$€-40C]&quot; &quot;;&quot; &quot;@&quot; &quot;"/>
    <numFmt numFmtId="169" formatCode="0&quot; &quot;%"/>
    <numFmt numFmtId="170" formatCode="#,##0.00\ [$€-40C];[Red]#,##0.00\ [$€-40C]"/>
    <numFmt numFmtId="171" formatCode="#,##0.000,&quot;€ &quot;;#,##0.000,&quot;€ &quot;;&quot;-&quot;#.00&quot; € &quot;;@&quot; &quot;"/>
  </numFmts>
  <fonts count="75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3333"/>
      <name val="Calibri"/>
      <family val="2"/>
    </font>
    <font>
      <b/>
      <sz val="12"/>
      <color rgb="FFFF3300"/>
      <name val="Century Gothic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Arial1"/>
    </font>
    <font>
      <sz val="11"/>
      <color rgb="FF333333"/>
      <name val="Calibri"/>
      <family val="2"/>
    </font>
    <font>
      <sz val="11"/>
      <color rgb="FFDDDDDD"/>
      <name val="Calibri"/>
      <family val="2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FFFFFF"/>
      <name val="Arial"/>
      <family val="2"/>
    </font>
    <font>
      <sz val="10"/>
      <color rgb="FFCC0000"/>
      <name val="Arial1"/>
    </font>
    <font>
      <sz val="10"/>
      <color rgb="FFFF0000"/>
      <name val="Arial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33"/>
      <name val="Arial2"/>
      <family val="2"/>
    </font>
    <font>
      <sz val="11"/>
      <color rgb="FF333399"/>
      <name val="Calibri"/>
      <family val="2"/>
    </font>
    <font>
      <b/>
      <sz val="10"/>
      <color rgb="FFFFFFFF"/>
      <name val="Arial1"/>
    </font>
    <font>
      <b/>
      <sz val="10"/>
      <color rgb="FFFFFFFF"/>
      <name val="Arial"/>
      <family val="2"/>
    </font>
    <font>
      <sz val="11"/>
      <color rgb="FF000000"/>
      <name val="Calibri3"/>
      <family val="2"/>
    </font>
    <font>
      <sz val="11"/>
      <color rgb="FF000000"/>
      <name val="Calibri12"/>
      <family val="2"/>
    </font>
    <font>
      <sz val="10"/>
      <color rgb="FF000000"/>
      <name val="Arial21"/>
      <family val="2"/>
    </font>
    <font>
      <i/>
      <sz val="10"/>
      <color rgb="FF808080"/>
      <name val="Arial1"/>
    </font>
    <font>
      <i/>
      <sz val="10"/>
      <color rgb="FF808080"/>
      <name val="Arial"/>
      <family val="2"/>
    </font>
    <font>
      <sz val="10"/>
      <color rgb="FF006600"/>
      <name val="Arial1"/>
    </font>
    <font>
      <sz val="10"/>
      <color rgb="FF008000"/>
      <name val="Arial"/>
      <family val="2"/>
    </font>
    <font>
      <b/>
      <i/>
      <sz val="16"/>
      <color rgb="FF0000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8"/>
      <color rgb="FF000000"/>
      <name val="Arial"/>
      <family val="2"/>
    </font>
    <font>
      <sz val="12"/>
      <color rgb="FF000000"/>
      <name val="Arial1"/>
    </font>
    <font>
      <u/>
      <sz val="10"/>
      <color rgb="FF0000EE"/>
      <name val="Arial1"/>
    </font>
    <font>
      <u/>
      <sz val="10"/>
      <color rgb="FF0000FF"/>
      <name val="Arial"/>
      <family val="2"/>
    </font>
    <font>
      <sz val="11"/>
      <color rgb="FFCE181E"/>
      <name val="Calibri"/>
      <family val="2"/>
    </font>
    <font>
      <sz val="10"/>
      <color rgb="FF996600"/>
      <name val="Arial1"/>
    </font>
    <font>
      <sz val="10"/>
      <color rgb="FF993300"/>
      <name val="Arial"/>
      <family val="2"/>
    </font>
    <font>
      <sz val="11"/>
      <color rgb="FF993300"/>
      <name val="Calibri"/>
      <family val="2"/>
    </font>
    <font>
      <sz val="11"/>
      <color rgb="FF000000"/>
      <name val="Arial2"/>
    </font>
    <font>
      <sz val="10"/>
      <color rgb="FF333333"/>
      <name val="Arial1"/>
    </font>
    <font>
      <sz val="10"/>
      <color rgb="FF000000"/>
      <name val="Arial2"/>
    </font>
    <font>
      <b/>
      <i/>
      <u/>
      <sz val="11"/>
      <color rgb="FF000000"/>
      <name val="Arial1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B2B2B2"/>
      <name val="Calibri"/>
      <family val="2"/>
    </font>
    <font>
      <b/>
      <sz val="18"/>
      <color rgb="FF333399"/>
      <name val="Cambria"/>
      <family val="1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1"/>
      <color rgb="FFDDDDDD"/>
      <name val="Calibri"/>
      <family val="2"/>
    </font>
    <font>
      <sz val="10"/>
      <name val="Arial"/>
      <family val="2"/>
    </font>
    <font>
      <sz val="10"/>
      <name val="Marianne"/>
    </font>
    <font>
      <b/>
      <sz val="10"/>
      <name val="Marianne"/>
    </font>
    <font>
      <u/>
      <sz val="10"/>
      <name val="Marianne"/>
    </font>
    <font>
      <b/>
      <sz val="12"/>
      <name val="Calibri"/>
      <family val="2"/>
    </font>
    <font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rgb="FFFFFFFF"/>
        <bgColor rgb="FFFFFFFF"/>
      </patternFill>
    </fill>
    <fill>
      <patternFill patternType="solid">
        <fgColor rgb="FFC3D69B"/>
        <bgColor rgb="FFC3D69B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99CC66"/>
        <bgColor rgb="FF99CC66"/>
      </patternFill>
    </fill>
    <fill>
      <patternFill patternType="solid">
        <fgColor rgb="FFCCCCCC"/>
        <bgColor rgb="FFCCCCCC"/>
      </patternFill>
    </fill>
    <fill>
      <patternFill patternType="solid">
        <fgColor rgb="FF99FFFF"/>
        <bgColor rgb="FF99FFFF"/>
      </patternFill>
    </fill>
    <fill>
      <patternFill patternType="solid">
        <fgColor rgb="FF66CCFF"/>
        <bgColor rgb="FF66CCFF"/>
      </patternFill>
    </fill>
    <fill>
      <patternFill patternType="solid">
        <fgColor rgb="FF948A54"/>
        <bgColor rgb="FF948A5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00"/>
        <bgColor indexed="64"/>
      </patternFill>
    </fill>
    <fill>
      <patternFill patternType="solid">
        <fgColor rgb="FF99FFFF"/>
        <bgColor indexed="64"/>
      </patternFill>
    </fill>
    <fill>
      <patternFill patternType="solid">
        <fgColor rgb="FFFAC090"/>
        <bgColor rgb="FFFAC090"/>
      </patternFill>
    </fill>
    <fill>
      <patternFill patternType="solid">
        <fgColor rgb="FF558ED5"/>
        <bgColor rgb="FF558ED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3333"/>
        <bgColor rgb="FFFF3333"/>
      </patternFill>
    </fill>
    <fill>
      <patternFill patternType="solid">
        <fgColor rgb="FFFFCCCC"/>
        <bgColor rgb="FFFFCCCC"/>
      </patternFill>
    </fill>
    <fill>
      <patternFill patternType="solid">
        <fgColor rgb="FFFF8080"/>
        <bgColor rgb="FFFF8080"/>
      </patternFill>
    </fill>
    <fill>
      <patternFill patternType="solid">
        <fgColor rgb="FFCC0000"/>
        <bgColor rgb="FFCC0000"/>
      </patternFill>
    </fill>
    <fill>
      <patternFill patternType="solid">
        <fgColor rgb="FFFF0000"/>
        <bgColor rgb="FFFF0000"/>
      </patternFill>
    </fill>
    <fill>
      <patternFill patternType="solid">
        <fgColor rgb="FFCCFFCC"/>
        <bgColor rgb="FFCCFFCC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99FFFF"/>
        <bgColor rgb="FFB2B2B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99FFFF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558ED5"/>
      </bottom>
      <diagonal/>
    </border>
    <border>
      <left/>
      <right/>
      <top/>
      <bottom style="medium">
        <color rgb="FFC6D9F1"/>
      </bottom>
      <diagonal/>
    </border>
    <border>
      <left/>
      <right/>
      <top/>
      <bottom style="thin">
        <color rgb="FF558ED5"/>
      </bottom>
      <diagonal/>
    </border>
    <border>
      <left/>
      <right/>
      <top style="thin">
        <color rgb="FF558ED5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</borders>
  <cellStyleXfs count="119">
    <xf numFmtId="0" fontId="0" fillId="0" borderId="0"/>
    <xf numFmtId="166" fontId="2" fillId="0" borderId="0"/>
    <xf numFmtId="167" fontId="2" fillId="0" borderId="0"/>
    <xf numFmtId="9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9" fontId="18" fillId="0" borderId="0" applyFont="0" applyFill="0" applyBorder="0" applyAlignment="0" applyProtection="0"/>
    <xf numFmtId="0" fontId="22" fillId="0" borderId="0"/>
    <xf numFmtId="168" fontId="22" fillId="0" borderId="0" applyFont="0" applyBorder="0" applyProtection="0"/>
    <xf numFmtId="9" fontId="22" fillId="0" borderId="0" applyFont="0" applyFill="0" applyBorder="0" applyAlignment="0" applyProtection="0"/>
    <xf numFmtId="0" fontId="61" fillId="0" borderId="0" applyNumberFormat="0" applyBorder="0" applyProtection="0"/>
    <xf numFmtId="0" fontId="62" fillId="0" borderId="13" applyNumberFormat="0" applyProtection="0"/>
    <xf numFmtId="0" fontId="63" fillId="0" borderId="14" applyNumberFormat="0" applyProtection="0"/>
    <xf numFmtId="0" fontId="64" fillId="0" borderId="15" applyNumberFormat="0" applyProtection="0"/>
    <xf numFmtId="0" fontId="64" fillId="0" borderId="0" applyNumberFormat="0" applyBorder="0" applyProtection="0"/>
    <xf numFmtId="0" fontId="58" fillId="4" borderId="0" applyNumberFormat="0" applyBorder="0" applyProtection="0"/>
    <xf numFmtId="0" fontId="50" fillId="28" borderId="0" applyNumberFormat="0" applyBorder="0" applyProtection="0"/>
    <xf numFmtId="0" fontId="53" fillId="16" borderId="0" applyNumberFormat="0" applyBorder="0" applyProtection="0"/>
    <xf numFmtId="0" fontId="33" fillId="16" borderId="7" applyNumberFormat="0" applyProtection="0"/>
    <xf numFmtId="0" fontId="59" fillId="6" borderId="12" applyNumberFormat="0" applyProtection="0"/>
    <xf numFmtId="0" fontId="30" fillId="6" borderId="7" applyNumberFormat="0" applyProtection="0"/>
    <xf numFmtId="0" fontId="31" fillId="0" borderId="10" applyNumberFormat="0" applyProtection="0"/>
    <xf numFmtId="0" fontId="65" fillId="5" borderId="17" applyNumberFormat="0" applyProtection="0"/>
    <xf numFmtId="0" fontId="13" fillId="0" borderId="0" applyNumberFormat="0" applyBorder="0" applyProtection="0"/>
    <xf numFmtId="0" fontId="55" fillId="29" borderId="11" applyNumberFormat="0" applyProtection="0"/>
    <xf numFmtId="0" fontId="60" fillId="0" borderId="0" applyNumberFormat="0" applyBorder="0" applyProtection="0"/>
    <xf numFmtId="0" fontId="59" fillId="0" borderId="16" applyNumberFormat="0" applyProtection="0"/>
    <xf numFmtId="0" fontId="24" fillId="17" borderId="0" applyNumberFormat="0" applyBorder="0" applyProtection="0"/>
    <xf numFmtId="0" fontId="23" fillId="2" borderId="0" applyNumberFormat="0" applyBorder="0" applyProtection="0"/>
    <xf numFmtId="0" fontId="23" fillId="2" borderId="0" applyNumberFormat="0" applyBorder="0" applyProtection="0"/>
    <xf numFmtId="0" fontId="24" fillId="17" borderId="0" applyNumberFormat="0" applyBorder="0" applyProtection="0"/>
    <xf numFmtId="0" fontId="24" fillId="11" borderId="0" applyNumberFormat="0" applyBorder="0" applyProtection="0"/>
    <xf numFmtId="0" fontId="23" fillId="16" borderId="0" applyNumberFormat="0" applyBorder="0" applyProtection="0"/>
    <xf numFmtId="0" fontId="23" fillId="16" borderId="0" applyNumberFormat="0" applyBorder="0" applyProtection="0"/>
    <xf numFmtId="0" fontId="24" fillId="16" borderId="0" applyNumberFormat="0" applyBorder="0" applyProtection="0"/>
    <xf numFmtId="0" fontId="24" fillId="7" borderId="0" applyNumberFormat="0" applyBorder="0" applyProtection="0"/>
    <xf numFmtId="0" fontId="23" fillId="4" borderId="0" applyNumberFormat="0" applyBorder="0" applyProtection="0"/>
    <xf numFmtId="0" fontId="23" fillId="4" borderId="0" applyNumberFormat="0" applyBorder="0" applyProtection="0"/>
    <xf numFmtId="0" fontId="24" fillId="4" borderId="0" applyNumberFormat="0" applyBorder="0" applyProtection="0"/>
    <xf numFmtId="0" fontId="24" fillId="21" borderId="0" applyNumberFormat="0" applyBorder="0" applyProtection="0"/>
    <xf numFmtId="0" fontId="23" fillId="6" borderId="0" applyNumberFormat="0" applyBorder="0" applyProtection="0"/>
    <xf numFmtId="0" fontId="23" fillId="8" borderId="0" applyNumberFormat="0" applyBorder="0" applyProtection="0"/>
    <xf numFmtId="0" fontId="24" fillId="5" borderId="0" applyNumberFormat="0" applyBorder="0" applyProtection="0"/>
    <xf numFmtId="0" fontId="24" fillId="17" borderId="0" applyNumberFormat="0" applyBorder="0" applyProtection="0"/>
    <xf numFmtId="0" fontId="23" fillId="2" borderId="0" applyNumberFormat="0" applyBorder="0" applyProtection="0"/>
    <xf numFmtId="0" fontId="23" fillId="2" borderId="0" applyNumberFormat="0" applyBorder="0" applyProtection="0"/>
    <xf numFmtId="0" fontId="24" fillId="17" borderId="0" applyNumberFormat="0" applyBorder="0" applyProtection="0"/>
    <xf numFmtId="0" fontId="24" fillId="22" borderId="0" applyNumberFormat="0" applyBorder="0" applyProtection="0"/>
    <xf numFmtId="0" fontId="23" fillId="16" borderId="0" applyNumberFormat="0" applyBorder="0" applyProtection="0"/>
    <xf numFmtId="0" fontId="23" fillId="16" borderId="0" applyNumberFormat="0" applyBorder="0" applyProtection="0"/>
    <xf numFmtId="0" fontId="24" fillId="16" borderId="0" applyNumberFormat="0" applyBorder="0" applyProtection="0"/>
    <xf numFmtId="0" fontId="25" fillId="0" borderId="0" applyNumberFormat="0" applyBorder="0" applyProtection="0"/>
    <xf numFmtId="0" fontId="26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7" fillId="19" borderId="0" applyNumberFormat="0" applyBorder="0" applyProtection="0"/>
    <xf numFmtId="0" fontId="25" fillId="6" borderId="0" applyNumberFormat="0" applyBorder="0" applyProtection="0"/>
    <xf numFmtId="0" fontId="15" fillId="20" borderId="0" applyNumberFormat="0" applyBorder="0" applyProtection="0"/>
    <xf numFmtId="0" fontId="15" fillId="0" borderId="0" applyNumberFormat="0" applyBorder="0" applyProtection="0"/>
    <xf numFmtId="0" fontId="28" fillId="23" borderId="0" applyNumberFormat="0" applyBorder="0" applyProtection="0"/>
    <xf numFmtId="0" fontId="29" fillId="24" borderId="0" applyNumberFormat="0" applyBorder="0" applyProtection="0"/>
    <xf numFmtId="0" fontId="32" fillId="16" borderId="7" applyNumberFormat="0" applyProtection="0"/>
    <xf numFmtId="0" fontId="34" fillId="25" borderId="0" applyNumberFormat="0" applyBorder="0" applyProtection="0"/>
    <xf numFmtId="0" fontId="35" fillId="26" borderId="0" applyNumberFormat="0" applyBorder="0" applyProtection="0"/>
    <xf numFmtId="166" fontId="36" fillId="0" borderId="0" applyBorder="0" applyProtection="0"/>
    <xf numFmtId="167" fontId="36" fillId="0" borderId="0" applyBorder="0" applyProtection="0"/>
    <xf numFmtId="0" fontId="36" fillId="0" borderId="0" applyNumberFormat="0" applyBorder="0" applyProtection="0"/>
    <xf numFmtId="0" fontId="37" fillId="0" borderId="0" applyNumberFormat="0" applyBorder="0" applyProtection="0"/>
    <xf numFmtId="9" fontId="36" fillId="0" borderId="0" applyBorder="0" applyProtection="0"/>
    <xf numFmtId="166" fontId="38" fillId="0" borderId="0" applyBorder="0" applyProtection="0"/>
    <xf numFmtId="0" fontId="39" fillId="0" borderId="0" applyNumberFormat="0" applyBorder="0" applyProtection="0"/>
    <xf numFmtId="0" fontId="40" fillId="0" borderId="0" applyNumberFormat="0" applyBorder="0" applyProtection="0"/>
    <xf numFmtId="0" fontId="41" fillId="27" borderId="0" applyNumberFormat="0" applyBorder="0" applyProtection="0"/>
    <xf numFmtId="0" fontId="42" fillId="27" borderId="0" applyNumberFormat="0" applyBorder="0" applyProtection="0"/>
    <xf numFmtId="0" fontId="43" fillId="0" borderId="0" applyNumberFormat="0" applyBorder="0" applyProtection="0">
      <alignment horizontal="center"/>
    </xf>
    <xf numFmtId="0" fontId="44" fillId="0" borderId="0" applyNumberFormat="0" applyBorder="0" applyProtection="0"/>
    <xf numFmtId="0" fontId="21" fillId="0" borderId="0" applyNumberFormat="0" applyBorder="0" applyProtection="0"/>
    <xf numFmtId="0" fontId="45" fillId="0" borderId="0" applyNumberFormat="0" applyBorder="0" applyProtection="0"/>
    <xf numFmtId="0" fontId="46" fillId="0" borderId="0" applyNumberFormat="0" applyBorder="0" applyProtection="0"/>
    <xf numFmtId="0" fontId="47" fillId="0" borderId="0" applyNumberFormat="0" applyBorder="0" applyProtection="0"/>
    <xf numFmtId="0" fontId="9" fillId="0" borderId="0" applyNumberFormat="0" applyBorder="0" applyProtection="0"/>
    <xf numFmtId="0" fontId="3" fillId="0" borderId="0" applyNumberFormat="0" applyBorder="0" applyProtection="0">
      <alignment horizontal="center"/>
    </xf>
    <xf numFmtId="0" fontId="43" fillId="0" borderId="0" applyNumberFormat="0" applyBorder="0" applyProtection="0">
      <alignment horizontal="center" textRotation="90"/>
    </xf>
    <xf numFmtId="0" fontId="3" fillId="0" borderId="0" applyNumberFormat="0" applyBorder="0" applyProtection="0">
      <alignment horizontal="center" textRotation="90"/>
    </xf>
    <xf numFmtId="0" fontId="48" fillId="0" borderId="0" applyNumberFormat="0" applyBorder="0" applyProtection="0"/>
    <xf numFmtId="0" fontId="49" fillId="0" borderId="0" applyNumberFormat="0" applyBorder="0" applyProtection="0"/>
    <xf numFmtId="0" fontId="51" fillId="29" borderId="0" applyNumberFormat="0" applyBorder="0" applyProtection="0"/>
    <xf numFmtId="0" fontId="52" fillId="29" borderId="0" applyNumberFormat="0" applyBorder="0" applyProtection="0"/>
    <xf numFmtId="0" fontId="38" fillId="0" borderId="0" applyNumberFormat="0" applyBorder="0" applyProtection="0"/>
    <xf numFmtId="0" fontId="54" fillId="0" borderId="0" applyNumberFormat="0" applyBorder="0" applyProtection="0"/>
    <xf numFmtId="0" fontId="22" fillId="29" borderId="7" applyNumberFormat="0" applyFont="0" applyProtection="0"/>
    <xf numFmtId="169" fontId="56" fillId="0" borderId="0" applyBorder="0" applyProtection="0"/>
    <xf numFmtId="0" fontId="57" fillId="0" borderId="0" applyNumberFormat="0" applyBorder="0" applyProtection="0"/>
    <xf numFmtId="0" fontId="4" fillId="0" borderId="0" applyNumberFormat="0" applyBorder="0" applyProtection="0"/>
    <xf numFmtId="164" fontId="57" fillId="0" borderId="0" applyBorder="0" applyProtection="0"/>
    <xf numFmtId="164" fontId="4" fillId="0" borderId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8" fillId="0" borderId="0" applyNumberFormat="0" applyBorder="0" applyProtection="0"/>
    <xf numFmtId="0" fontId="29" fillId="0" borderId="0" applyNumberFormat="0" applyBorder="0" applyProtection="0"/>
    <xf numFmtId="164" fontId="57" fillId="0" borderId="0" applyBorder="0" applyProtection="0"/>
    <xf numFmtId="0" fontId="43" fillId="0" borderId="0" applyNumberFormat="0" applyBorder="0" applyProtection="0">
      <alignment horizontal="center" textRotation="90"/>
    </xf>
    <xf numFmtId="0" fontId="57" fillId="0" borderId="0" applyNumberFormat="0" applyBorder="0" applyProtection="0"/>
    <xf numFmtId="0" fontId="43" fillId="0" borderId="0" applyNumberFormat="0" applyBorder="0" applyProtection="0">
      <alignment horizontal="center"/>
    </xf>
    <xf numFmtId="0" fontId="43" fillId="0" borderId="0" applyNumberFormat="0" applyBorder="0" applyProtection="0">
      <alignment horizontal="center" textRotation="90"/>
    </xf>
    <xf numFmtId="0" fontId="43" fillId="0" borderId="0" applyNumberFormat="0" applyBorder="0" applyProtection="0">
      <alignment horizontal="center"/>
    </xf>
    <xf numFmtId="0" fontId="43" fillId="0" borderId="0" applyNumberFormat="0" applyBorder="0" applyProtection="0">
      <alignment horizontal="center" textRotation="90"/>
    </xf>
    <xf numFmtId="0" fontId="43" fillId="0" borderId="0" applyNumberFormat="0" applyBorder="0" applyProtection="0">
      <alignment horizontal="center"/>
    </xf>
    <xf numFmtId="0" fontId="57" fillId="0" borderId="0" applyNumberFormat="0" applyBorder="0" applyProtection="0"/>
    <xf numFmtId="164" fontId="57" fillId="0" borderId="0" applyBorder="0" applyProtection="0"/>
    <xf numFmtId="0" fontId="57" fillId="0" borderId="0" applyNumberFormat="0" applyBorder="0" applyProtection="0"/>
    <xf numFmtId="164" fontId="57" fillId="0" borderId="0" applyBorder="0" applyProtection="0"/>
    <xf numFmtId="0" fontId="1" fillId="0" borderId="0"/>
    <xf numFmtId="0" fontId="66" fillId="0" borderId="0"/>
    <xf numFmtId="9" fontId="66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/>
    </xf>
    <xf numFmtId="164" fontId="2" fillId="3" borderId="1" xfId="2" applyNumberFormat="1" applyFill="1" applyBorder="1" applyAlignment="1" applyProtection="1">
      <alignment horizontal="center" vertical="center" wrapText="1"/>
      <protection locked="0"/>
    </xf>
    <xf numFmtId="164" fontId="2" fillId="9" borderId="1" xfId="1" applyNumberFormat="1" applyFill="1" applyBorder="1" applyAlignment="1">
      <alignment horizontal="center" vertical="center" wrapText="1"/>
    </xf>
    <xf numFmtId="164" fontId="2" fillId="9" borderId="1" xfId="2" applyNumberForma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9" borderId="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164" fontId="7" fillId="0" borderId="0" xfId="3" applyNumberFormat="1" applyFont="1" applyAlignment="1">
      <alignment horizontal="center" vertical="center" wrapText="1"/>
    </xf>
    <xf numFmtId="164" fontId="12" fillId="0" borderId="0" xfId="2" applyNumberFormat="1" applyFont="1" applyAlignment="1">
      <alignment horizontal="center" vertical="center" wrapText="1"/>
    </xf>
    <xf numFmtId="4" fontId="7" fillId="0" borderId="0" xfId="2" applyNumberFormat="1" applyFont="1" applyAlignment="1">
      <alignment horizontal="center"/>
    </xf>
    <xf numFmtId="165" fontId="12" fillId="0" borderId="0" xfId="1" applyNumberFormat="1" applyFont="1" applyAlignment="1">
      <alignment horizontal="center" vertical="center" wrapText="1"/>
    </xf>
    <xf numFmtId="164" fontId="12" fillId="0" borderId="0" xfId="1" applyNumberFormat="1" applyFont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9" fontId="12" fillId="0" borderId="0" xfId="8" applyFont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2" fontId="2" fillId="3" borderId="4" xfId="2" applyNumberFormat="1" applyFill="1" applyBorder="1" applyAlignment="1" applyProtection="1">
      <alignment horizontal="center" vertical="center" wrapText="1"/>
      <protection locked="0"/>
    </xf>
    <xf numFmtId="0" fontId="6" fillId="10" borderId="26" xfId="0" applyFont="1" applyFill="1" applyBorder="1" applyAlignment="1">
      <alignment horizontal="center" vertical="center" wrapText="1"/>
    </xf>
    <xf numFmtId="164" fontId="2" fillId="9" borderId="27" xfId="2" applyNumberFormat="1" applyFill="1" applyBorder="1" applyAlignment="1">
      <alignment horizontal="center" vertical="center" wrapText="1"/>
    </xf>
    <xf numFmtId="0" fontId="20" fillId="14" borderId="22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/>
    </xf>
    <xf numFmtId="164" fontId="7" fillId="10" borderId="36" xfId="2" applyNumberFormat="1" applyFont="1" applyFill="1" applyBorder="1" applyAlignment="1">
      <alignment horizontal="center" vertical="center" wrapText="1"/>
    </xf>
    <xf numFmtId="164" fontId="7" fillId="10" borderId="37" xfId="2" applyNumberFormat="1" applyFont="1" applyFill="1" applyBorder="1" applyAlignment="1">
      <alignment horizontal="center" vertical="center" wrapText="1"/>
    </xf>
    <xf numFmtId="164" fontId="7" fillId="10" borderId="37" xfId="3" applyNumberFormat="1" applyFont="1" applyFill="1" applyBorder="1" applyAlignment="1">
      <alignment horizontal="center" vertical="center" wrapText="1"/>
    </xf>
    <xf numFmtId="164" fontId="12" fillId="10" borderId="38" xfId="2" applyNumberFormat="1" applyFont="1" applyFill="1" applyBorder="1" applyAlignment="1">
      <alignment horizontal="center" vertical="center" wrapText="1"/>
    </xf>
    <xf numFmtId="4" fontId="7" fillId="10" borderId="36" xfId="2" applyNumberFormat="1" applyFont="1" applyFill="1" applyBorder="1" applyAlignment="1">
      <alignment horizontal="center"/>
    </xf>
    <xf numFmtId="4" fontId="12" fillId="10" borderId="37" xfId="1" applyNumberFormat="1" applyFont="1" applyFill="1" applyBorder="1" applyAlignment="1">
      <alignment horizontal="center" vertical="center" wrapText="1"/>
    </xf>
    <xf numFmtId="4" fontId="12" fillId="10" borderId="34" xfId="1" applyNumberFormat="1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9" fontId="12" fillId="10" borderId="38" xfId="8" applyFont="1" applyFill="1" applyBorder="1" applyAlignment="1">
      <alignment horizontal="center" vertical="center" wrapText="1"/>
    </xf>
    <xf numFmtId="0" fontId="6" fillId="10" borderId="42" xfId="0" applyFont="1" applyFill="1" applyBorder="1" applyAlignment="1">
      <alignment horizontal="center" vertical="center" wrapText="1"/>
    </xf>
    <xf numFmtId="0" fontId="6" fillId="10" borderId="43" xfId="0" applyFont="1" applyFill="1" applyBorder="1" applyAlignment="1">
      <alignment horizontal="center" vertical="center" wrapText="1"/>
    </xf>
    <xf numFmtId="170" fontId="12" fillId="10" borderId="45" xfId="1" applyNumberFormat="1" applyFont="1" applyFill="1" applyBorder="1" applyAlignment="1">
      <alignment horizontal="center" vertical="center" wrapText="1"/>
    </xf>
    <xf numFmtId="0" fontId="5" fillId="31" borderId="0" xfId="0" applyFont="1" applyFill="1"/>
    <xf numFmtId="0" fontId="0" fillId="31" borderId="0" xfId="0" applyFill="1" applyAlignment="1">
      <alignment vertical="center"/>
    </xf>
    <xf numFmtId="0" fontId="5" fillId="31" borderId="0" xfId="0" applyFont="1" applyFill="1" applyAlignment="1">
      <alignment horizontal="center" vertical="center"/>
    </xf>
    <xf numFmtId="166" fontId="0" fillId="31" borderId="0" xfId="1" applyFont="1" applyFill="1" applyAlignment="1" applyProtection="1">
      <alignment vertical="center"/>
      <protection locked="0"/>
    </xf>
    <xf numFmtId="0" fontId="0" fillId="31" borderId="0" xfId="0" applyFill="1"/>
    <xf numFmtId="0" fontId="6" fillId="31" borderId="0" xfId="0" applyFont="1" applyFill="1" applyAlignment="1">
      <alignment horizontal="center" vertical="center"/>
    </xf>
    <xf numFmtId="0" fontId="6" fillId="31" borderId="0" xfId="0" applyFont="1" applyFill="1" applyAlignment="1">
      <alignment vertical="center"/>
    </xf>
    <xf numFmtId="0" fontId="68" fillId="31" borderId="0" xfId="117" applyFont="1" applyFill="1" applyAlignment="1" applyProtection="1">
      <alignment vertical="center"/>
      <protection locked="0"/>
    </xf>
    <xf numFmtId="0" fontId="12" fillId="31" borderId="0" xfId="0" applyFont="1" applyFill="1" applyAlignment="1">
      <alignment horizontal="center" vertical="center"/>
    </xf>
    <xf numFmtId="0" fontId="9" fillId="31" borderId="0" xfId="0" applyFont="1" applyFill="1"/>
    <xf numFmtId="0" fontId="69" fillId="31" borderId="0" xfId="117" applyFont="1" applyFill="1" applyAlignment="1" applyProtection="1">
      <alignment vertical="center"/>
      <protection locked="0"/>
    </xf>
    <xf numFmtId="0" fontId="67" fillId="31" borderId="0" xfId="117" applyFont="1" applyFill="1" applyAlignment="1" applyProtection="1">
      <alignment vertical="center"/>
      <protection locked="0"/>
    </xf>
    <xf numFmtId="0" fontId="7" fillId="32" borderId="1" xfId="0" applyFont="1" applyFill="1" applyBorder="1" applyAlignment="1">
      <alignment horizontal="center" vertical="center" wrapText="1"/>
    </xf>
    <xf numFmtId="164" fontId="9" fillId="31" borderId="1" xfId="1" applyNumberFormat="1" applyFont="1" applyFill="1" applyBorder="1" applyAlignment="1" applyProtection="1">
      <alignment vertical="center"/>
      <protection locked="0"/>
    </xf>
    <xf numFmtId="0" fontId="16" fillId="31" borderId="0" xfId="0" applyFont="1" applyFill="1" applyAlignment="1">
      <alignment horizontal="center" vertical="center"/>
    </xf>
    <xf numFmtId="164" fontId="9" fillId="31" borderId="0" xfId="1" applyNumberFormat="1" applyFont="1" applyFill="1" applyAlignment="1" applyProtection="1">
      <alignment vertical="center"/>
      <protection locked="0"/>
    </xf>
    <xf numFmtId="164" fontId="7" fillId="31" borderId="1" xfId="1" applyNumberFormat="1" applyFont="1" applyFill="1" applyBorder="1" applyAlignment="1" applyProtection="1">
      <alignment vertical="center"/>
      <protection locked="0"/>
    </xf>
    <xf numFmtId="164" fontId="7" fillId="31" borderId="0" xfId="1" applyNumberFormat="1" applyFont="1" applyFill="1" applyAlignment="1" applyProtection="1">
      <alignment vertical="center"/>
      <protection locked="0"/>
    </xf>
    <xf numFmtId="0" fontId="67" fillId="31" borderId="0" xfId="117" applyFont="1" applyFill="1" applyAlignment="1" applyProtection="1">
      <alignment vertical="center" wrapText="1"/>
      <protection locked="0"/>
    </xf>
    <xf numFmtId="10" fontId="2" fillId="33" borderId="1" xfId="0" applyNumberFormat="1" applyFont="1" applyFill="1" applyBorder="1" applyAlignment="1">
      <alignment horizontal="center" vertical="center" wrapText="1"/>
    </xf>
    <xf numFmtId="10" fontId="2" fillId="31" borderId="0" xfId="0" applyNumberFormat="1" applyFont="1" applyFill="1" applyAlignment="1">
      <alignment horizontal="center" vertical="center" wrapText="1"/>
    </xf>
    <xf numFmtId="0" fontId="17" fillId="31" borderId="0" xfId="0" applyFont="1" applyFill="1" applyAlignment="1">
      <alignment vertical="center"/>
    </xf>
    <xf numFmtId="0" fontId="7" fillId="31" borderId="0" xfId="0" applyFont="1" applyFill="1" applyAlignment="1">
      <alignment horizontal="center" vertical="center" wrapText="1"/>
    </xf>
    <xf numFmtId="0" fontId="14" fillId="31" borderId="0" xfId="0" applyFont="1" applyFill="1" applyAlignment="1">
      <alignment horizontal="center" vertical="center" wrapText="1"/>
    </xf>
    <xf numFmtId="0" fontId="0" fillId="31" borderId="0" xfId="0" applyFill="1" applyAlignment="1" applyProtection="1">
      <alignment vertical="center"/>
      <protection locked="0"/>
    </xf>
    <xf numFmtId="164" fontId="2" fillId="3" borderId="3" xfId="2" applyNumberForma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>
      <alignment horizontal="left" vertical="center" wrapText="1"/>
    </xf>
    <xf numFmtId="171" fontId="73" fillId="30" borderId="44" xfId="2" applyNumberFormat="1" applyFont="1" applyFill="1" applyBorder="1" applyAlignment="1" applyProtection="1">
      <alignment horizontal="center" vertical="center"/>
      <protection locked="0"/>
    </xf>
    <xf numFmtId="0" fontId="5" fillId="31" borderId="0" xfId="0" applyFont="1" applyFill="1" applyAlignment="1">
      <alignment horizontal="center"/>
    </xf>
    <xf numFmtId="10" fontId="2" fillId="33" borderId="0" xfId="0" applyNumberFormat="1" applyFont="1" applyFill="1" applyAlignment="1">
      <alignment horizontal="center" vertical="center" wrapText="1"/>
    </xf>
    <xf numFmtId="0" fontId="0" fillId="0" borderId="49" xfId="0" applyBorder="1"/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32" borderId="9" xfId="0" applyFont="1" applyFill="1" applyBorder="1" applyAlignment="1">
      <alignment horizontal="center" vertical="center" wrapText="1"/>
    </xf>
    <xf numFmtId="0" fontId="7" fillId="32" borderId="6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center"/>
    </xf>
    <xf numFmtId="0" fontId="8" fillId="31" borderId="0" xfId="0" applyFont="1" applyFill="1" applyAlignment="1">
      <alignment vertical="center"/>
    </xf>
    <xf numFmtId="0" fontId="6" fillId="10" borderId="5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9" fontId="12" fillId="0" borderId="0" xfId="8" applyFont="1" applyFill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  <xf numFmtId="0" fontId="8" fillId="31" borderId="0" xfId="0" applyFont="1" applyFill="1" applyAlignment="1">
      <alignment horizontal="left" vertical="center" wrapText="1"/>
    </xf>
    <xf numFmtId="0" fontId="70" fillId="14" borderId="24" xfId="0" applyFont="1" applyFill="1" applyBorder="1" applyAlignment="1">
      <alignment horizontal="center" vertical="center" wrapText="1"/>
    </xf>
    <xf numFmtId="0" fontId="70" fillId="14" borderId="25" xfId="0" applyFont="1" applyFill="1" applyBorder="1" applyAlignment="1">
      <alignment horizontal="center" vertical="center" wrapText="1"/>
    </xf>
    <xf numFmtId="0" fontId="70" fillId="14" borderId="28" xfId="0" applyFont="1" applyFill="1" applyBorder="1" applyAlignment="1">
      <alignment horizontal="center" vertical="center" wrapText="1"/>
    </xf>
    <xf numFmtId="9" fontId="72" fillId="0" borderId="41" xfId="8" applyFont="1" applyFill="1" applyBorder="1" applyAlignment="1" applyProtection="1">
      <alignment horizontal="center" vertical="center" wrapText="1"/>
      <protection locked="0"/>
    </xf>
    <xf numFmtId="9" fontId="72" fillId="0" borderId="40" xfId="8" applyFont="1" applyFill="1" applyBorder="1" applyAlignment="1" applyProtection="1">
      <alignment horizontal="center" vertical="center" wrapText="1"/>
      <protection locked="0"/>
    </xf>
    <xf numFmtId="9" fontId="72" fillId="0" borderId="42" xfId="8" applyFont="1" applyFill="1" applyBorder="1" applyAlignment="1" applyProtection="1">
      <alignment horizontal="center" vertical="center" wrapText="1"/>
      <protection locked="0"/>
    </xf>
    <xf numFmtId="0" fontId="67" fillId="31" borderId="46" xfId="117" applyFont="1" applyFill="1" applyBorder="1" applyAlignment="1" applyProtection="1">
      <alignment horizontal="left" vertical="center" wrapText="1"/>
      <protection locked="0"/>
    </xf>
    <xf numFmtId="0" fontId="67" fillId="31" borderId="47" xfId="117" applyFont="1" applyFill="1" applyBorder="1" applyAlignment="1" applyProtection="1">
      <alignment horizontal="left" vertical="center" wrapText="1"/>
      <protection locked="0"/>
    </xf>
    <xf numFmtId="0" fontId="67" fillId="31" borderId="48" xfId="117" applyFont="1" applyFill="1" applyBorder="1" applyAlignment="1" applyProtection="1">
      <alignment horizontal="left" vertical="center" wrapText="1"/>
      <protection locked="0"/>
    </xf>
    <xf numFmtId="0" fontId="14" fillId="12" borderId="0" xfId="0" applyFont="1" applyFill="1" applyAlignment="1">
      <alignment horizontal="center" vertical="center" wrapText="1"/>
    </xf>
    <xf numFmtId="0" fontId="8" fillId="31" borderId="0" xfId="0" applyFont="1" applyFill="1" applyAlignment="1">
      <alignment horizontal="left" vertical="center"/>
    </xf>
    <xf numFmtId="4" fontId="2" fillId="15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15" borderId="21" xfId="0" applyNumberFormat="1" applyFont="1" applyFill="1" applyBorder="1" applyAlignment="1" applyProtection="1">
      <alignment horizontal="center" vertical="center" wrapText="1"/>
      <protection locked="0"/>
    </xf>
    <xf numFmtId="4" fontId="2" fillId="15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14" borderId="29" xfId="0" applyFont="1" applyFill="1" applyBorder="1" applyAlignment="1">
      <alignment horizontal="center" vertical="center" wrapText="1"/>
    </xf>
    <xf numFmtId="0" fontId="20" fillId="14" borderId="30" xfId="0" applyFont="1" applyFill="1" applyBorder="1" applyAlignment="1">
      <alignment horizontal="center" vertical="center" wrapText="1"/>
    </xf>
    <xf numFmtId="0" fontId="20" fillId="14" borderId="31" xfId="0" applyFont="1" applyFill="1" applyBorder="1" applyAlignment="1">
      <alignment horizontal="center" vertical="center" wrapText="1"/>
    </xf>
  </cellXfs>
  <cellStyles count="119">
    <cellStyle name="20 % - Accent1 2" xfId="30" xr:uid="{A8351211-76A5-4126-AD1E-A2A866B5DC6D}"/>
    <cellStyle name="20 % - Accent2 2" xfId="34" xr:uid="{575055FC-78A2-4AE3-95A3-317302293CFA}"/>
    <cellStyle name="20 % - Accent3 2" xfId="38" xr:uid="{1B9C7E86-5DE2-4306-B579-CFBABB5B845B}"/>
    <cellStyle name="20 % - Accent4 2" xfId="42" xr:uid="{8F1030B9-0BF2-4267-91F6-D759DFCA0969}"/>
    <cellStyle name="20 % - Accent5 2" xfId="46" xr:uid="{9AD49E2E-B384-480C-9ACD-113FE041BCA0}"/>
    <cellStyle name="20 % - Accent6 2" xfId="50" xr:uid="{AD74AF00-238C-4FDC-BC4B-176E63349239}"/>
    <cellStyle name="40 % - Accent1 2" xfId="31" xr:uid="{42790EE3-2BCC-4651-8F49-9B92045CED67}"/>
    <cellStyle name="40 % - Accent2 2" xfId="35" xr:uid="{6259720D-04D7-4449-ABC9-C819E486D31A}"/>
    <cellStyle name="40 % - Accent3 2" xfId="39" xr:uid="{436B109E-8625-423A-B48A-5D98824F36F0}"/>
    <cellStyle name="40 % - Accent4 2" xfId="43" xr:uid="{FE086669-2F2E-45C5-8CC7-13CB87BF3FB8}"/>
    <cellStyle name="40 % - Accent5 2" xfId="47" xr:uid="{0647A36A-3D64-4823-AF9C-1B52278CB2E3}"/>
    <cellStyle name="40 % - Accent6 2" xfId="51" xr:uid="{4A5D020E-38E3-4A20-A4D2-B33C37CE528A}"/>
    <cellStyle name="60 % - Accent1 2" xfId="32" xr:uid="{3E5AA220-AC2B-4FFF-A76A-C3A26A19E9BB}"/>
    <cellStyle name="60 % - Accent2 2" xfId="36" xr:uid="{D148B2EB-33ED-4B77-BE23-8D0F69D3597D}"/>
    <cellStyle name="60 % - Accent3 2" xfId="40" xr:uid="{2E2EB00B-25B4-430C-823C-95223C152AF4}"/>
    <cellStyle name="60 % - Accent4 2" xfId="44" xr:uid="{8E72CC94-D21E-4609-8DA0-B42C4D9D101F}"/>
    <cellStyle name="60 % - Accent5 2" xfId="48" xr:uid="{0798A23F-936B-4C7C-8395-CE1E21EE1E38}"/>
    <cellStyle name="60 % - Accent6 2" xfId="52" xr:uid="{0EDC3B69-D5C9-45AE-9311-76EACC802F83}"/>
    <cellStyle name="Accent" xfId="53" xr:uid="{37172F10-F79F-41CA-B64C-6D83C3251005}"/>
    <cellStyle name="Accent 1" xfId="54" xr:uid="{09319136-3B32-497E-85C6-31DFB12F4ECF}"/>
    <cellStyle name="Accent 1 1" xfId="55" xr:uid="{980B9746-FEC3-406F-AEF8-CEB86C3454D5}"/>
    <cellStyle name="Accent 2" xfId="56" xr:uid="{7767688D-7507-487A-9B92-1C55C6D17767}"/>
    <cellStyle name="Accent 2 1" xfId="57" xr:uid="{0C4D878F-B311-4288-814A-E19CE387BE5C}"/>
    <cellStyle name="Accent 3" xfId="58" xr:uid="{271D8EA5-DA30-42D4-9AF1-4B067CC5FE76}"/>
    <cellStyle name="Accent 3 1" xfId="59" xr:uid="{D9C4E3B2-AC0C-4871-AC45-73E051B7820C}"/>
    <cellStyle name="Accent 4" xfId="60" xr:uid="{1E4F8D22-66E5-4D26-A036-FC8E6461B765}"/>
    <cellStyle name="Accent1 2" xfId="29" xr:uid="{FE19FC10-120F-44D2-A474-C88917139810}"/>
    <cellStyle name="Accent2 2" xfId="33" xr:uid="{794EF043-BCA7-4200-AEA9-3DB9483647A4}"/>
    <cellStyle name="Accent3 2" xfId="37" xr:uid="{BB56161E-78BC-498B-ADB8-EA185BDCFA65}"/>
    <cellStyle name="Accent4 2" xfId="41" xr:uid="{922D1D66-370E-44D5-BD9D-BD68D9878964}"/>
    <cellStyle name="Accent5 2" xfId="45" xr:uid="{5CF664FE-ABC6-466D-9D75-AC3ADC5705F5}"/>
    <cellStyle name="Accent6 2" xfId="49" xr:uid="{898E3009-6A82-49FE-B695-58DB382A645D}"/>
    <cellStyle name="Avertissement 2" xfId="25" xr:uid="{A0D1A185-925F-4C79-8599-336A62FFA6EF}"/>
    <cellStyle name="Bad" xfId="61" xr:uid="{C2CA7DDF-5181-48F2-A617-31E65A68BD72}"/>
    <cellStyle name="Bad 1" xfId="62" xr:uid="{3F24ACC9-8950-4238-AAAC-8EF681476FA6}"/>
    <cellStyle name="Calcul 2" xfId="22" xr:uid="{C7D9C89D-D3B5-4EB6-A221-9E42C63C8176}"/>
    <cellStyle name="Cellule liée 2" xfId="23" xr:uid="{46FA94B5-1880-4DBE-9579-2DD9D39CEE0E}"/>
    <cellStyle name="Commentaire" xfId="63" xr:uid="{AA387FC9-C0A5-43C5-AF90-D3BEC9A4409B}"/>
    <cellStyle name="Entrée 2" xfId="20" xr:uid="{EF720C10-E52C-4CFB-9B5F-E3EAF5CD4B9C}"/>
    <cellStyle name="Error" xfId="64" xr:uid="{1D8A92C4-FCE9-4B93-A160-874CE82C5673}"/>
    <cellStyle name="Error 1" xfId="65" xr:uid="{191F3C67-BBB3-4099-92F0-DD95E9A752B3}"/>
    <cellStyle name="Excel Built-in Comma" xfId="1" xr:uid="{00000000-0005-0000-0000-000000000000}"/>
    <cellStyle name="Excel Built-in Comma 2" xfId="66" xr:uid="{8903888F-0B21-4DC4-8A55-743E40098492}"/>
    <cellStyle name="Excel Built-in Currency" xfId="2" xr:uid="{00000000-0005-0000-0000-000001000000}"/>
    <cellStyle name="Excel Built-in Currency 2" xfId="67" xr:uid="{FF82DEF8-0F7D-4743-912C-3570EA3AD771}"/>
    <cellStyle name="Excel Built-in Excel Built-in Excel Built-in Normal 4" xfId="68" xr:uid="{54896A87-888C-4EAE-83C0-8F412CDC1E99}"/>
    <cellStyle name="Excel Built-in Normal" xfId="69" xr:uid="{7B74AA36-5586-47C9-AD6D-9CFB64F51DA9}"/>
    <cellStyle name="Excel Built-in Percent" xfId="3" xr:uid="{00000000-0005-0000-0000-000002000000}"/>
    <cellStyle name="Excel Built-in Percent 2" xfId="70" xr:uid="{2828CDD7-969A-4BEF-8143-1B4342ADAF86}"/>
    <cellStyle name="Excel_BuiltIn_Comma" xfId="71" xr:uid="{4F9B5323-DB05-41C0-83A4-60DDA2391EF4}"/>
    <cellStyle name="Footnote" xfId="72" xr:uid="{49E0EE4D-FDD0-46DA-B10F-AB7ADD1673B8}"/>
    <cellStyle name="Footnote 1" xfId="73" xr:uid="{B90260A0-BF6E-4ECA-81BD-7ECD7309A590}"/>
    <cellStyle name="Good" xfId="74" xr:uid="{F84D23AD-B3CB-4ED0-AC21-A908AA490FEB}"/>
    <cellStyle name="Good 1" xfId="75" xr:uid="{2BFD2240-BB68-40F6-8651-DEA03A0FB1D6}"/>
    <cellStyle name="Heading" xfId="4" xr:uid="{00000000-0005-0000-0000-000003000000}"/>
    <cellStyle name="Heading (user)" xfId="77" xr:uid="{88C1A4A4-C03A-4E30-A113-5ECD186BC32A}"/>
    <cellStyle name="Heading (user) (user)" xfId="78" xr:uid="{DC08C922-CDC0-4D46-A3F9-908FDE83943A}"/>
    <cellStyle name="Heading 1" xfId="79" xr:uid="{1F2A7506-EB8F-433C-AE0B-89CB7714F8A6}"/>
    <cellStyle name="Heading 1 1" xfId="80" xr:uid="{51D26139-C82C-4378-AC18-95494B22DCFD}"/>
    <cellStyle name="Heading 2" xfId="81" xr:uid="{39306A90-31EB-4D37-AA31-F5EC32A7187A}"/>
    <cellStyle name="Heading 2 1" xfId="82" xr:uid="{7A748246-112B-4553-886F-69A7E23328D8}"/>
    <cellStyle name="Heading 3" xfId="83" xr:uid="{B50B5AE2-D9B9-428F-878F-CFF0DCF3E20F}"/>
    <cellStyle name="Heading 4" xfId="76" xr:uid="{78FE4C8E-566E-4C8C-B67C-8AA0F4650EBD}"/>
    <cellStyle name="Heading 5" xfId="109" xr:uid="{E23B91C6-90FC-4C70-B584-4DF5CFC923DC}"/>
    <cellStyle name="Heading 6" xfId="107" xr:uid="{21ED5A84-BA35-4F34-B4B5-A8EE981C5D5A}"/>
    <cellStyle name="Heading 7" xfId="111" xr:uid="{168B32E8-62A2-45A2-92BE-077AF2FF701A}"/>
    <cellStyle name="Heading1" xfId="5" xr:uid="{00000000-0005-0000-0000-000004000000}"/>
    <cellStyle name="Heading1 (user)" xfId="85" xr:uid="{0853D14D-ABE4-46CE-BC2D-3E56F801F861}"/>
    <cellStyle name="Heading1 2" xfId="84" xr:uid="{F0B1644A-78CF-4838-A58D-05294F2FB28D}"/>
    <cellStyle name="Heading1 3" xfId="110" xr:uid="{01A9C491-077E-4114-B251-DAF7427AD3EF}"/>
    <cellStyle name="Heading1 4" xfId="105" xr:uid="{7FA2E9D4-D1D9-4929-A5D8-2A1B31D5512F}"/>
    <cellStyle name="Heading1 5" xfId="108" xr:uid="{40C90998-C116-408C-9480-BBD58DFC3F75}"/>
    <cellStyle name="Hyperlink" xfId="86" xr:uid="{3D794457-8A96-432B-8CFE-478FD12AD5B8}"/>
    <cellStyle name="Hyperlink 1" xfId="87" xr:uid="{60D2BB5E-C0DA-4B02-85C4-E24178AD8D76}"/>
    <cellStyle name="Insatisfaisant 2" xfId="18" xr:uid="{33194D7E-F720-4134-9419-3220E751F25B}"/>
    <cellStyle name="Monétaire 2" xfId="10" xr:uid="{F6FB55F7-B7E5-481C-B071-76AC07A6D6D1}"/>
    <cellStyle name="Neutral" xfId="88" xr:uid="{FCE123E7-0B56-4AB2-A126-E7C85E968AD8}"/>
    <cellStyle name="Neutral 1" xfId="89" xr:uid="{C100CD2D-F987-4A1F-80F9-58069716E3C2}"/>
    <cellStyle name="Neutre 2" xfId="19" xr:uid="{058F913A-0F6A-4F90-9337-856E6462BC4D}"/>
    <cellStyle name="Normal" xfId="0" builtinId="0" customBuiltin="1"/>
    <cellStyle name="Normal 2" xfId="90" xr:uid="{DC39478E-2AF0-4C85-A575-F67932B79EAD}"/>
    <cellStyle name="Normal 2 3" xfId="117" xr:uid="{129FF47C-457A-4F34-85EC-5AAE2EBBFE86}"/>
    <cellStyle name="Normal 3" xfId="91" xr:uid="{A27BD108-3596-4A6C-9CB1-50AA02813A6C}"/>
    <cellStyle name="Normal 4" xfId="9" xr:uid="{8BE465F4-DA09-4A3A-A211-D2FC8CDB83D1}"/>
    <cellStyle name="Normal 4 2 2 2 2 2 2" xfId="116" xr:uid="{3EF3E23B-E707-4E39-B374-96665DB3127A}"/>
    <cellStyle name="Note 1" xfId="92" xr:uid="{99A47036-12F6-4102-BED1-3819DAE3BD39}"/>
    <cellStyle name="Note 2" xfId="26" xr:uid="{C76995F1-0113-4CF7-B3AD-4BF3258BBAEA}"/>
    <cellStyle name="Pourcentage" xfId="8" builtinId="5"/>
    <cellStyle name="Pourcentage 2" xfId="93" xr:uid="{A059A98A-3B37-4231-A82C-0C9C7D72E4B5}"/>
    <cellStyle name="Pourcentage 3" xfId="11" xr:uid="{5B0F36D3-3950-45CC-81CC-E104738EB3A8}"/>
    <cellStyle name="Pourcentage 4" xfId="118" xr:uid="{E5AEC609-4D2E-4B15-879B-187C034C8A17}"/>
    <cellStyle name="Result" xfId="6" xr:uid="{00000000-0005-0000-0000-000006000000}"/>
    <cellStyle name="Result (user)" xfId="95" xr:uid="{00D7659E-D4CD-49B5-89FB-371ECA13F8F8}"/>
    <cellStyle name="Result 2" xfId="94" xr:uid="{18107075-96CF-467D-888B-426FEDAA3898}"/>
    <cellStyle name="Result 3" xfId="112" xr:uid="{0F433C78-7B16-4949-B509-8C23E089AAF9}"/>
    <cellStyle name="Result 4" xfId="106" xr:uid="{9B5A4937-9D5F-4EED-A2C4-B567AB241195}"/>
    <cellStyle name="Result 5" xfId="114" xr:uid="{60744A22-7E32-44EC-A234-7E3D574CAE91}"/>
    <cellStyle name="Result2" xfId="7" xr:uid="{00000000-0005-0000-0000-000007000000}"/>
    <cellStyle name="Result2 (user)" xfId="97" xr:uid="{95E039A7-0C5E-465F-A375-2860A21E56F4}"/>
    <cellStyle name="Result2 2" xfId="96" xr:uid="{815D1CE1-6F38-43C5-B59F-E6F30E214D49}"/>
    <cellStyle name="Result2 3" xfId="113" xr:uid="{22B23DC6-74D6-4845-871E-6C1A8B8A68D3}"/>
    <cellStyle name="Result2 4" xfId="104" xr:uid="{21306C27-E762-497B-A158-D49F83959241}"/>
    <cellStyle name="Result2 5" xfId="115" xr:uid="{EF64B505-4854-4198-AFC9-DD731A9DADF9}"/>
    <cellStyle name="Satisfaisant 2" xfId="17" xr:uid="{ACD052B7-F4B7-473C-A337-B523EF0F8860}"/>
    <cellStyle name="Sortie 2" xfId="21" xr:uid="{EA20E6FB-297D-44B0-B25B-6CC0EFF3683F}"/>
    <cellStyle name="Status" xfId="98" xr:uid="{7D0E1658-B056-4741-B2BD-9D36F661EB85}"/>
    <cellStyle name="Status 1" xfId="99" xr:uid="{A2FE7985-442B-4BF6-B57F-E30293AEA975}"/>
    <cellStyle name="Text" xfId="100" xr:uid="{D5159ED8-256E-45EE-96B6-BB3E72B99809}"/>
    <cellStyle name="Text 1" xfId="101" xr:uid="{5C77B83E-5B1F-4244-BD7E-78FAE6435C26}"/>
    <cellStyle name="Texte explicatif 2" xfId="27" xr:uid="{A848B268-8D51-494E-A96E-C49972077C13}"/>
    <cellStyle name="Titre 2" xfId="12" xr:uid="{CB0BF2D4-3AA4-4CF2-A3F3-B1EEDFA85C6B}"/>
    <cellStyle name="Titre 1 2" xfId="13" xr:uid="{8D8978EC-D8EE-4AEF-9D09-D2A3CF9024E4}"/>
    <cellStyle name="Titre 2 2" xfId="14" xr:uid="{B58301B4-513D-4760-B57D-ACBD9C301080}"/>
    <cellStyle name="Titre 3 2" xfId="15" xr:uid="{EDA09206-61B7-4498-8643-3F14506EC48B}"/>
    <cellStyle name="Titre 4 2" xfId="16" xr:uid="{26A0B519-AF78-4DCB-BE95-0E8143C13158}"/>
    <cellStyle name="Total 2" xfId="28" xr:uid="{2FEA4968-CDB8-44EB-A98E-062A38F210A0}"/>
    <cellStyle name="Vérification 2" xfId="24" xr:uid="{9AF47E78-84A1-4524-81EE-F51B19727D8E}"/>
    <cellStyle name="Warning" xfId="102" xr:uid="{AABD17CE-8551-47F9-B6B5-A8A27464CAE4}"/>
    <cellStyle name="Warning 1" xfId="103" xr:uid="{34AFD188-77E4-4350-A8A0-4023EF983B9D}"/>
  </cellStyles>
  <dxfs count="0"/>
  <tableStyles count="0" defaultTableStyle="TableStyleMedium2" defaultPivotStyle="PivotStyleLight16"/>
  <colors>
    <mruColors>
      <color rgb="FFCCFF00"/>
      <color rgb="FF99FFFF"/>
      <color rgb="FF66CCFF"/>
      <color rgb="FFCCFFFF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0147" y="257735"/>
    <xdr:ext cx="900000" cy="848160"/>
    <xdr:pic>
      <xdr:nvPicPr>
        <xdr:cNvPr id="7" name="Image 3">
          <a:extLst>
            <a:ext uri="{FF2B5EF4-FFF2-40B4-BE49-F238E27FC236}">
              <a16:creationId xmlns:a16="http://schemas.microsoft.com/office/drawing/2014/main" id="{E4F4EBD3-9FF0-4996-B1FC-5EE12D578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80147" y="257735"/>
          <a:ext cx="900000" cy="848160"/>
        </a:xfrm>
        <a:prstGeom prst="rect">
          <a:avLst/>
        </a:prstGeom>
        <a:noFill/>
        <a:ln>
          <a:noFill/>
        </a:ln>
      </xdr:spPr>
    </xdr:pic>
    <xdr:clientData/>
  </xdr:absoluteAnchor>
  <xdr:twoCellAnchor editAs="oneCell">
    <xdr:from>
      <xdr:col>0</xdr:col>
      <xdr:colOff>1142999</xdr:colOff>
      <xdr:row>1</xdr:row>
      <xdr:rowOff>29808</xdr:rowOff>
    </xdr:from>
    <xdr:to>
      <xdr:col>3</xdr:col>
      <xdr:colOff>439134</xdr:colOff>
      <xdr:row>1</xdr:row>
      <xdr:rowOff>1009428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0315B54-093B-4640-AF7F-D0386ED40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197896"/>
          <a:ext cx="4521438" cy="983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80147" y="257735"/>
    <xdr:ext cx="900000" cy="848160"/>
    <xdr:pic>
      <xdr:nvPicPr>
        <xdr:cNvPr id="2" name="Image 3">
          <a:extLst>
            <a:ext uri="{FF2B5EF4-FFF2-40B4-BE49-F238E27FC236}">
              <a16:creationId xmlns:a16="http://schemas.microsoft.com/office/drawing/2014/main" id="{AF245637-156D-44F8-AAEF-DE5BE7A2D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80147" y="257735"/>
          <a:ext cx="900000" cy="848160"/>
        </a:xfrm>
        <a:prstGeom prst="rect">
          <a:avLst/>
        </a:prstGeom>
        <a:noFill/>
        <a:ln>
          <a:noFill/>
        </a:ln>
      </xdr:spPr>
    </xdr:pic>
    <xdr:clientData/>
  </xdr:absoluteAnchor>
  <xdr:twoCellAnchor editAs="oneCell">
    <xdr:from>
      <xdr:col>0</xdr:col>
      <xdr:colOff>1142999</xdr:colOff>
      <xdr:row>1</xdr:row>
      <xdr:rowOff>29808</xdr:rowOff>
    </xdr:from>
    <xdr:to>
      <xdr:col>3</xdr:col>
      <xdr:colOff>439134</xdr:colOff>
      <xdr:row>1</xdr:row>
      <xdr:rowOff>1009428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246D03-3B4A-4D2E-A679-74AA798AC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0783"/>
          <a:ext cx="4515835" cy="97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P37"/>
  <sheetViews>
    <sheetView tabSelected="1" zoomScale="80" zoomScaleNormal="80" workbookViewId="0">
      <selection activeCell="B18" sqref="B18:B29"/>
    </sheetView>
  </sheetViews>
  <sheetFormatPr baseColWidth="10" defaultRowHeight="14.25"/>
  <cols>
    <col min="1" max="1" width="26" style="1" customWidth="1"/>
    <col min="2" max="2" width="25.25" style="1" customWidth="1"/>
    <col min="3" max="3" width="17.25" style="1" customWidth="1"/>
    <col min="4" max="4" width="15.5" style="18" customWidth="1"/>
    <col min="5" max="5" width="15.125" style="18" customWidth="1"/>
    <col min="6" max="6" width="17.25" style="18" customWidth="1"/>
    <col min="7" max="8" width="15.5" style="18" customWidth="1"/>
    <col min="9" max="9" width="16.25" style="18" customWidth="1"/>
    <col min="10" max="10" width="16.75" style="18" customWidth="1"/>
    <col min="11" max="11" width="18.375" style="18" customWidth="1"/>
    <col min="12" max="12" width="13.375" style="18" customWidth="1"/>
    <col min="13" max="13" width="18.375" style="1" customWidth="1"/>
    <col min="14" max="14" width="13.125" style="1" customWidth="1"/>
    <col min="15" max="16" width="14.75" style="1" customWidth="1"/>
    <col min="17" max="19" width="14" style="1" customWidth="1"/>
    <col min="20" max="22" width="15.75" style="1" customWidth="1"/>
    <col min="23" max="23" width="21" style="1" customWidth="1"/>
    <col min="24" max="24" width="26" style="1" customWidth="1"/>
    <col min="25" max="25" width="26.875" style="1" customWidth="1"/>
    <col min="26" max="1018" width="8.875" style="1" customWidth="1"/>
    <col min="1019" max="1030" width="12.375" style="17" customWidth="1"/>
    <col min="1031" max="1031" width="12.375" customWidth="1"/>
  </cols>
  <sheetData>
    <row r="1" spans="1:1030">
      <c r="Z1" s="72"/>
    </row>
    <row r="2" spans="1:1030" ht="82.15" customHeight="1">
      <c r="A2" s="48"/>
      <c r="B2" s="48"/>
      <c r="C2" s="49"/>
      <c r="D2" s="49"/>
      <c r="E2" s="50"/>
      <c r="F2" s="50"/>
      <c r="G2" s="51"/>
      <c r="H2" s="51"/>
      <c r="I2" s="50" t="s">
        <v>57</v>
      </c>
      <c r="J2" s="51"/>
      <c r="K2" s="49"/>
      <c r="L2" s="49"/>
      <c r="M2" s="49"/>
      <c r="N2" s="49"/>
      <c r="O2" s="49"/>
      <c r="P2" s="49"/>
      <c r="Q2" s="49"/>
      <c r="R2" s="49"/>
      <c r="S2" s="49"/>
      <c r="T2" s="52"/>
      <c r="U2" s="52"/>
      <c r="V2" s="52"/>
      <c r="W2" s="52"/>
      <c r="X2" s="52"/>
      <c r="Y2" s="52"/>
      <c r="Z2" s="5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</row>
    <row r="3" spans="1:1030" ht="26.25" customHeight="1">
      <c r="A3" s="48"/>
      <c r="B3" s="76">
        <v>2024</v>
      </c>
      <c r="C3" s="53"/>
      <c r="D3" s="54"/>
      <c r="E3" s="53"/>
      <c r="F3" s="50"/>
      <c r="G3" s="51"/>
      <c r="H3" s="51"/>
      <c r="I3" s="50"/>
      <c r="J3" s="51"/>
      <c r="K3" s="49"/>
      <c r="L3" s="49"/>
      <c r="M3" s="49"/>
      <c r="N3" s="49"/>
      <c r="O3" s="49"/>
      <c r="P3" s="49"/>
      <c r="Q3" s="49"/>
      <c r="R3" s="49"/>
      <c r="S3" s="49"/>
      <c r="T3" s="55" t="s">
        <v>25</v>
      </c>
      <c r="U3" s="55"/>
      <c r="V3" s="55"/>
      <c r="W3" s="52"/>
      <c r="X3" s="52"/>
      <c r="Y3" s="52"/>
      <c r="Z3" s="52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</row>
    <row r="4" spans="1:1030" ht="24" customHeight="1">
      <c r="A4" s="83" t="s">
        <v>0</v>
      </c>
      <c r="B4" s="56" t="s">
        <v>1</v>
      </c>
      <c r="C4" s="57"/>
      <c r="D4" s="56"/>
      <c r="E4" s="56"/>
      <c r="F4" s="52"/>
      <c r="G4" s="52"/>
      <c r="H4" s="52"/>
      <c r="I4" s="49"/>
      <c r="J4" s="49"/>
      <c r="K4" s="49"/>
      <c r="L4" s="49"/>
      <c r="M4" s="49"/>
      <c r="N4" s="49"/>
      <c r="O4" s="49"/>
      <c r="P4" s="49"/>
      <c r="Q4" s="49"/>
      <c r="R4" s="49"/>
      <c r="S4" s="58" t="s">
        <v>26</v>
      </c>
      <c r="T4" s="59" t="s">
        <v>27</v>
      </c>
      <c r="U4" s="49"/>
      <c r="V4" s="49"/>
      <c r="W4" s="49"/>
      <c r="X4" s="49"/>
      <c r="Y4" s="49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</row>
    <row r="5" spans="1:1030" ht="31.5">
      <c r="A5" s="82" t="s">
        <v>2</v>
      </c>
      <c r="B5" s="61">
        <v>0</v>
      </c>
      <c r="C5" s="62" t="s">
        <v>20</v>
      </c>
      <c r="D5" s="63"/>
      <c r="E5" s="63"/>
      <c r="F5" s="52"/>
      <c r="G5" s="52"/>
      <c r="H5" s="49"/>
      <c r="I5" s="49"/>
      <c r="J5" s="49"/>
      <c r="K5" s="50"/>
      <c r="L5" s="49"/>
      <c r="M5" s="49"/>
      <c r="N5" s="49"/>
      <c r="O5" s="49"/>
      <c r="P5" s="49"/>
      <c r="Q5" s="49"/>
      <c r="R5" s="49"/>
      <c r="S5" s="59"/>
      <c r="T5" s="59" t="s">
        <v>28</v>
      </c>
      <c r="U5" s="52"/>
      <c r="V5" s="52"/>
      <c r="W5" s="52"/>
      <c r="X5" s="52"/>
      <c r="Y5" s="52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</row>
    <row r="6" spans="1:1030" ht="26.25">
      <c r="A6" s="60" t="s">
        <v>3</v>
      </c>
      <c r="B6" s="64">
        <v>0</v>
      </c>
      <c r="C6" s="62" t="s">
        <v>21</v>
      </c>
      <c r="D6" s="65"/>
      <c r="E6" s="65"/>
      <c r="F6" s="52"/>
      <c r="G6" s="52"/>
      <c r="H6" s="49"/>
      <c r="I6" s="49"/>
      <c r="J6" s="49"/>
      <c r="K6" s="50"/>
      <c r="L6" s="49"/>
      <c r="M6" s="49"/>
      <c r="N6" s="49"/>
      <c r="O6" s="49"/>
      <c r="P6" s="49"/>
      <c r="Q6" s="49"/>
      <c r="R6" s="49"/>
      <c r="S6" s="59"/>
      <c r="T6" s="59" t="s">
        <v>29</v>
      </c>
      <c r="U6" s="52"/>
      <c r="V6" s="52"/>
      <c r="W6" s="52"/>
      <c r="X6" s="52"/>
      <c r="Y6" s="52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</row>
    <row r="7" spans="1:1030" ht="26.25">
      <c r="A7" s="60" t="s">
        <v>4</v>
      </c>
      <c r="B7" s="67">
        <f>IF(B5=0,0,B6/B5)</f>
        <v>0</v>
      </c>
      <c r="C7" s="57"/>
      <c r="D7" s="77"/>
      <c r="E7" s="68"/>
      <c r="F7" s="52"/>
      <c r="G7" s="52"/>
      <c r="H7" s="49"/>
      <c r="I7" s="49"/>
      <c r="J7" s="52"/>
      <c r="K7" s="50"/>
      <c r="L7" s="52"/>
      <c r="M7" s="49"/>
      <c r="N7" s="49"/>
      <c r="O7" s="49"/>
      <c r="P7" s="49"/>
      <c r="Q7" s="49"/>
      <c r="R7" s="49"/>
      <c r="S7" s="59"/>
      <c r="T7" s="59" t="s">
        <v>46</v>
      </c>
      <c r="U7" s="52"/>
      <c r="V7" s="52"/>
      <c r="W7" s="52"/>
      <c r="X7" s="52"/>
      <c r="Y7" s="52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</row>
    <row r="8" spans="1:1030" ht="16.899999999999999" customHeight="1">
      <c r="A8" s="69" t="s">
        <v>19</v>
      </c>
      <c r="B8" s="69"/>
      <c r="C8" s="68"/>
      <c r="D8" s="57"/>
      <c r="E8" s="70"/>
      <c r="F8" s="68"/>
      <c r="G8" s="52"/>
      <c r="H8" s="52"/>
      <c r="I8" s="49"/>
      <c r="J8" s="49"/>
      <c r="K8" s="52"/>
      <c r="L8" s="50"/>
      <c r="M8" s="52"/>
      <c r="N8" s="49"/>
      <c r="O8" s="49"/>
      <c r="P8" s="49"/>
      <c r="Q8" s="49"/>
      <c r="R8" s="49"/>
      <c r="S8" s="49"/>
      <c r="T8" s="59" t="s">
        <v>30</v>
      </c>
      <c r="U8" s="66"/>
      <c r="V8" s="52"/>
      <c r="W8" s="52"/>
      <c r="X8" s="52"/>
      <c r="Y8" s="52"/>
      <c r="Z8" s="52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</row>
    <row r="9" spans="1:1030" ht="16.899999999999999" customHeight="1">
      <c r="A9" s="69"/>
      <c r="B9" s="69"/>
      <c r="C9" s="68"/>
      <c r="D9" s="57"/>
      <c r="E9" s="70"/>
      <c r="F9" s="68"/>
      <c r="G9" s="52"/>
      <c r="H9" s="52"/>
      <c r="I9" s="49"/>
      <c r="J9" s="49"/>
      <c r="K9" s="52"/>
      <c r="L9" s="50"/>
      <c r="M9" s="52"/>
      <c r="N9" s="49"/>
      <c r="O9" s="49"/>
      <c r="P9" s="49"/>
      <c r="Q9" s="49"/>
      <c r="R9" s="49"/>
      <c r="S9" s="49"/>
      <c r="T9" s="49"/>
      <c r="U9" s="49"/>
      <c r="V9" s="49"/>
      <c r="W9" s="52"/>
      <c r="X9" s="52"/>
      <c r="Y9" s="52"/>
      <c r="Z9" s="52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</row>
    <row r="10" spans="1:1030" ht="34.5" customHeight="1">
      <c r="A10" s="89" t="s">
        <v>24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52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</row>
    <row r="11" spans="1:1030" ht="15">
      <c r="A11" s="57"/>
      <c r="B11" s="57"/>
      <c r="C11" s="57"/>
      <c r="D11" s="57"/>
      <c r="E11" s="57"/>
      <c r="F11" s="5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</row>
    <row r="12" spans="1:1030" ht="36" customHeight="1">
      <c r="A12" s="99" t="s">
        <v>18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</row>
    <row r="13" spans="1:1030" ht="13.1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52"/>
      <c r="Z13" s="52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</row>
    <row r="14" spans="1:1030" ht="36" customHeight="1">
      <c r="A14" s="88">
        <v>2024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</row>
    <row r="15" spans="1:1030" ht="12" customHeight="1" thickBo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/>
      <c r="Z15" s="52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</row>
    <row r="16" spans="1:1030" ht="31.9" customHeight="1" thickTop="1" thickBot="1">
      <c r="A16" s="32"/>
      <c r="B16" s="33"/>
      <c r="C16" s="90" t="s">
        <v>31</v>
      </c>
      <c r="D16" s="91"/>
      <c r="E16" s="91"/>
      <c r="F16" s="91"/>
      <c r="G16" s="91"/>
      <c r="H16" s="91"/>
      <c r="I16" s="91"/>
      <c r="J16" s="91"/>
      <c r="K16" s="91"/>
      <c r="L16" s="91"/>
      <c r="M16" s="92"/>
      <c r="N16" s="30" t="s">
        <v>32</v>
      </c>
      <c r="O16" s="43"/>
      <c r="P16" s="19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</row>
    <row r="17" spans="1:1030" ht="145.5" customHeight="1" thickTop="1">
      <c r="A17" s="74"/>
      <c r="B17" s="31" t="s">
        <v>23</v>
      </c>
      <c r="C17" s="26" t="s">
        <v>55</v>
      </c>
      <c r="D17" s="21" t="s">
        <v>34</v>
      </c>
      <c r="E17" s="21" t="s">
        <v>35</v>
      </c>
      <c r="F17" s="21" t="s">
        <v>54</v>
      </c>
      <c r="G17" s="21" t="s">
        <v>52</v>
      </c>
      <c r="H17" s="21" t="s">
        <v>53</v>
      </c>
      <c r="I17" s="21" t="s">
        <v>37</v>
      </c>
      <c r="J17" s="21" t="s">
        <v>50</v>
      </c>
      <c r="K17" s="21" t="s">
        <v>38</v>
      </c>
      <c r="L17" s="21" t="s">
        <v>39</v>
      </c>
      <c r="M17" s="28" t="s">
        <v>49</v>
      </c>
      <c r="N17" s="45" t="s">
        <v>45</v>
      </c>
      <c r="O17" s="46" t="s">
        <v>51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</row>
    <row r="18" spans="1:1030" ht="15">
      <c r="A18" s="5" t="s">
        <v>5</v>
      </c>
      <c r="B18" s="96"/>
      <c r="C18" s="73"/>
      <c r="D18" s="73"/>
      <c r="E18" s="4">
        <f t="shared" ref="E18:E29" si="0">IF(C18=0,0,D18/C18)</f>
        <v>0</v>
      </c>
      <c r="F18" s="6"/>
      <c r="G18" s="6"/>
      <c r="I18" s="6"/>
      <c r="J18" s="7">
        <f>C18-G18-I18</f>
        <v>0</v>
      </c>
      <c r="K18" s="8">
        <f>IF(E18="",0,J18*E18)</f>
        <v>0</v>
      </c>
      <c r="L18" s="8">
        <f>(J18*$B$7)</f>
        <v>0</v>
      </c>
      <c r="M18" s="29">
        <f>J18+K18+F18-H18-L18</f>
        <v>0</v>
      </c>
      <c r="N18" s="93"/>
      <c r="O18" s="7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</row>
    <row r="19" spans="1:1030" ht="15">
      <c r="A19" s="5" t="s">
        <v>6</v>
      </c>
      <c r="B19" s="97"/>
      <c r="C19" s="73"/>
      <c r="D19" s="73"/>
      <c r="E19" s="4">
        <f t="shared" si="0"/>
        <v>0</v>
      </c>
      <c r="F19" s="6"/>
      <c r="G19" s="6"/>
      <c r="H19" s="6"/>
      <c r="I19" s="6"/>
      <c r="J19" s="7">
        <f>C19-G19-I19</f>
        <v>0</v>
      </c>
      <c r="K19" s="8">
        <f t="shared" ref="K19:K29" si="1">IF(E19="",0,J19*E19)</f>
        <v>0</v>
      </c>
      <c r="L19" s="8">
        <f t="shared" ref="L19:L29" si="2">(J19*$B$7)</f>
        <v>0</v>
      </c>
      <c r="M19" s="29">
        <f t="shared" ref="M19:M29" si="3">J19+K19+F19-H19-L19</f>
        <v>0</v>
      </c>
      <c r="N19" s="94"/>
      <c r="O19" s="7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</row>
    <row r="20" spans="1:1030" ht="15">
      <c r="A20" s="5" t="s">
        <v>7</v>
      </c>
      <c r="B20" s="97"/>
      <c r="C20" s="73"/>
      <c r="D20" s="73"/>
      <c r="E20" s="4">
        <f t="shared" si="0"/>
        <v>0</v>
      </c>
      <c r="F20" s="6"/>
      <c r="G20" s="6"/>
      <c r="H20" s="6"/>
      <c r="I20" s="6"/>
      <c r="J20" s="7">
        <f>C20-G20-I20</f>
        <v>0</v>
      </c>
      <c r="K20" s="8">
        <f t="shared" si="1"/>
        <v>0</v>
      </c>
      <c r="L20" s="8">
        <f t="shared" si="2"/>
        <v>0</v>
      </c>
      <c r="M20" s="29">
        <f>J20+K20+F20-H20-L20</f>
        <v>0</v>
      </c>
      <c r="N20" s="94"/>
      <c r="O20" s="75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</row>
    <row r="21" spans="1:1030" ht="15">
      <c r="A21" s="5" t="s">
        <v>8</v>
      </c>
      <c r="B21" s="97"/>
      <c r="C21" s="73"/>
      <c r="D21" s="73"/>
      <c r="E21" s="4">
        <f t="shared" si="0"/>
        <v>0</v>
      </c>
      <c r="F21" s="6"/>
      <c r="G21" s="6"/>
      <c r="H21" s="6"/>
      <c r="I21" s="6"/>
      <c r="J21" s="7">
        <f t="shared" ref="J21:J29" si="4">C21-G21-I21</f>
        <v>0</v>
      </c>
      <c r="K21" s="8">
        <f t="shared" si="1"/>
        <v>0</v>
      </c>
      <c r="L21" s="8">
        <f t="shared" si="2"/>
        <v>0</v>
      </c>
      <c r="M21" s="29">
        <f t="shared" si="3"/>
        <v>0</v>
      </c>
      <c r="N21" s="94"/>
      <c r="O21" s="7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</row>
    <row r="22" spans="1:1030" ht="15">
      <c r="A22" s="5" t="s">
        <v>9</v>
      </c>
      <c r="B22" s="97"/>
      <c r="C22" s="73"/>
      <c r="D22" s="73"/>
      <c r="E22" s="4">
        <f t="shared" si="0"/>
        <v>0</v>
      </c>
      <c r="F22" s="6"/>
      <c r="G22" s="6"/>
      <c r="H22" s="6"/>
      <c r="I22" s="6"/>
      <c r="J22" s="7">
        <f t="shared" si="4"/>
        <v>0</v>
      </c>
      <c r="K22" s="8">
        <f t="shared" si="1"/>
        <v>0</v>
      </c>
      <c r="L22" s="8">
        <f t="shared" si="2"/>
        <v>0</v>
      </c>
      <c r="M22" s="29">
        <f t="shared" si="3"/>
        <v>0</v>
      </c>
      <c r="N22" s="94"/>
      <c r="O22" s="7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</row>
    <row r="23" spans="1:1030" ht="15">
      <c r="A23" s="5" t="s">
        <v>10</v>
      </c>
      <c r="B23" s="97"/>
      <c r="C23" s="73"/>
      <c r="D23" s="73"/>
      <c r="E23" s="4">
        <f t="shared" si="0"/>
        <v>0</v>
      </c>
      <c r="F23" s="6"/>
      <c r="G23" s="6"/>
      <c r="H23" s="6"/>
      <c r="I23" s="6"/>
      <c r="J23" s="7">
        <f t="shared" si="4"/>
        <v>0</v>
      </c>
      <c r="K23" s="8">
        <f t="shared" si="1"/>
        <v>0</v>
      </c>
      <c r="L23" s="8">
        <f t="shared" si="2"/>
        <v>0</v>
      </c>
      <c r="M23" s="29">
        <f t="shared" si="3"/>
        <v>0</v>
      </c>
      <c r="N23" s="94"/>
      <c r="O23" s="7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</row>
    <row r="24" spans="1:1030" ht="16.899999999999999" customHeight="1">
      <c r="A24" s="5" t="s">
        <v>11</v>
      </c>
      <c r="B24" s="97"/>
      <c r="C24" s="73"/>
      <c r="D24" s="73"/>
      <c r="E24" s="4">
        <f t="shared" si="0"/>
        <v>0</v>
      </c>
      <c r="F24" s="6"/>
      <c r="G24" s="6"/>
      <c r="H24" s="6"/>
      <c r="I24" s="6"/>
      <c r="J24" s="7">
        <f t="shared" si="4"/>
        <v>0</v>
      </c>
      <c r="K24" s="8">
        <f t="shared" si="1"/>
        <v>0</v>
      </c>
      <c r="L24" s="8">
        <f t="shared" si="2"/>
        <v>0</v>
      </c>
      <c r="M24" s="29">
        <f t="shared" si="3"/>
        <v>0</v>
      </c>
      <c r="N24" s="94"/>
      <c r="O24" s="75"/>
      <c r="P24" s="78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</row>
    <row r="25" spans="1:1030" ht="15">
      <c r="A25" s="5" t="s">
        <v>12</v>
      </c>
      <c r="B25" s="97"/>
      <c r="C25" s="73"/>
      <c r="D25" s="73"/>
      <c r="E25" s="4">
        <f t="shared" si="0"/>
        <v>0</v>
      </c>
      <c r="F25" s="6"/>
      <c r="G25" s="6"/>
      <c r="H25" s="6"/>
      <c r="I25" s="6"/>
      <c r="J25" s="7">
        <f t="shared" si="4"/>
        <v>0</v>
      </c>
      <c r="K25" s="8">
        <f t="shared" si="1"/>
        <v>0</v>
      </c>
      <c r="L25" s="8">
        <f t="shared" si="2"/>
        <v>0</v>
      </c>
      <c r="M25" s="29">
        <f t="shared" si="3"/>
        <v>0</v>
      </c>
      <c r="N25" s="94"/>
      <c r="O25" s="7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</row>
    <row r="26" spans="1:1030" ht="15">
      <c r="A26" s="5" t="s">
        <v>13</v>
      </c>
      <c r="B26" s="97"/>
      <c r="C26" s="73"/>
      <c r="D26" s="73"/>
      <c r="E26" s="4">
        <f t="shared" si="0"/>
        <v>0</v>
      </c>
      <c r="F26" s="6"/>
      <c r="G26" s="6"/>
      <c r="H26" s="6"/>
      <c r="I26" s="6"/>
      <c r="J26" s="7">
        <f t="shared" si="4"/>
        <v>0</v>
      </c>
      <c r="K26" s="8">
        <f t="shared" si="1"/>
        <v>0</v>
      </c>
      <c r="L26" s="8">
        <f t="shared" si="2"/>
        <v>0</v>
      </c>
      <c r="M26" s="29">
        <f t="shared" si="3"/>
        <v>0</v>
      </c>
      <c r="N26" s="94"/>
      <c r="O26" s="75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</row>
    <row r="27" spans="1:1030" ht="15">
      <c r="A27" s="5" t="s">
        <v>14</v>
      </c>
      <c r="B27" s="97"/>
      <c r="C27" s="73"/>
      <c r="D27" s="73"/>
      <c r="E27" s="4">
        <f t="shared" si="0"/>
        <v>0</v>
      </c>
      <c r="F27" s="6"/>
      <c r="G27" s="6"/>
      <c r="H27" s="6"/>
      <c r="I27" s="6"/>
      <c r="J27" s="7">
        <f t="shared" si="4"/>
        <v>0</v>
      </c>
      <c r="K27" s="8">
        <f t="shared" si="1"/>
        <v>0</v>
      </c>
      <c r="L27" s="8">
        <f t="shared" si="2"/>
        <v>0</v>
      </c>
      <c r="M27" s="29">
        <f t="shared" si="3"/>
        <v>0</v>
      </c>
      <c r="N27" s="94"/>
      <c r="O27" s="7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</row>
    <row r="28" spans="1:1030" ht="15">
      <c r="A28" s="5" t="s">
        <v>15</v>
      </c>
      <c r="B28" s="97"/>
      <c r="C28" s="73"/>
      <c r="D28" s="73"/>
      <c r="E28" s="4">
        <f t="shared" si="0"/>
        <v>0</v>
      </c>
      <c r="F28" s="6"/>
      <c r="G28" s="6"/>
      <c r="H28" s="6"/>
      <c r="I28" s="6"/>
      <c r="J28" s="7">
        <f t="shared" si="4"/>
        <v>0</v>
      </c>
      <c r="K28" s="8">
        <f t="shared" si="1"/>
        <v>0</v>
      </c>
      <c r="L28" s="8">
        <f t="shared" si="2"/>
        <v>0</v>
      </c>
      <c r="M28" s="29">
        <f t="shared" si="3"/>
        <v>0</v>
      </c>
      <c r="N28" s="94"/>
      <c r="O28" s="75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</row>
    <row r="29" spans="1:1030" ht="15">
      <c r="A29" s="5" t="s">
        <v>16</v>
      </c>
      <c r="B29" s="98"/>
      <c r="C29" s="73"/>
      <c r="D29" s="73"/>
      <c r="E29" s="4">
        <f t="shared" si="0"/>
        <v>0</v>
      </c>
      <c r="F29" s="6"/>
      <c r="G29" s="6"/>
      <c r="H29" s="6"/>
      <c r="I29" s="6"/>
      <c r="J29" s="7">
        <f t="shared" si="4"/>
        <v>0</v>
      </c>
      <c r="K29" s="8">
        <f t="shared" si="1"/>
        <v>0</v>
      </c>
      <c r="L29" s="8">
        <f t="shared" si="2"/>
        <v>0</v>
      </c>
      <c r="M29" s="29">
        <f t="shared" si="3"/>
        <v>0</v>
      </c>
      <c r="N29" s="95"/>
      <c r="O29" s="75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</row>
    <row r="30" spans="1:1030" ht="16.5" thickBot="1">
      <c r="A30" s="34" t="s">
        <v>17</v>
      </c>
      <c r="B30" s="35"/>
      <c r="C30" s="36">
        <f>SUM(C18:C29)</f>
        <v>0</v>
      </c>
      <c r="D30" s="37">
        <f>SUM(D18:D29)</f>
        <v>0</v>
      </c>
      <c r="E30" s="37"/>
      <c r="F30" s="38">
        <f t="shared" ref="F30:M30" si="5">SUM(F18:F29)</f>
        <v>0</v>
      </c>
      <c r="G30" s="38">
        <f t="shared" si="5"/>
        <v>0</v>
      </c>
      <c r="H30" s="38"/>
      <c r="I30" s="37">
        <f t="shared" si="5"/>
        <v>0</v>
      </c>
      <c r="J30" s="37">
        <f t="shared" si="5"/>
        <v>0</v>
      </c>
      <c r="K30" s="37">
        <f t="shared" si="5"/>
        <v>0</v>
      </c>
      <c r="L30" s="37">
        <f t="shared" si="5"/>
        <v>0</v>
      </c>
      <c r="M30" s="39">
        <f t="shared" si="5"/>
        <v>0</v>
      </c>
      <c r="N30" s="44">
        <f>N18</f>
        <v>0</v>
      </c>
      <c r="O30" s="47">
        <f>M30*N30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</row>
    <row r="31" spans="1:1030" ht="16.5" thickTop="1">
      <c r="A31" s="3"/>
      <c r="B31" s="3"/>
      <c r="C31" s="11"/>
      <c r="D31" s="11"/>
      <c r="E31" s="11"/>
      <c r="F31" s="12"/>
      <c r="G31" s="12"/>
      <c r="H31" s="12"/>
      <c r="I31" s="11"/>
      <c r="J31" s="11"/>
      <c r="K31" s="11"/>
      <c r="L31" s="11"/>
      <c r="M31" s="13"/>
      <c r="N31" s="14"/>
      <c r="O31" s="15"/>
      <c r="P31" s="15"/>
      <c r="Q31" s="15"/>
      <c r="R31" s="15"/>
      <c r="S31" s="15"/>
      <c r="T31" s="20"/>
      <c r="U31" s="20"/>
      <c r="V31" s="20"/>
      <c r="W31" s="16"/>
      <c r="X31" s="16"/>
      <c r="Y31"/>
      <c r="Z31" s="5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</row>
    <row r="32" spans="1:1030" ht="16.899999999999999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72"/>
    </row>
    <row r="33" spans="1:26">
      <c r="Z33" s="72"/>
    </row>
    <row r="34" spans="1:26">
      <c r="Z34" s="72"/>
    </row>
    <row r="35" spans="1:26">
      <c r="Z35" s="72"/>
    </row>
    <row r="36" spans="1:26">
      <c r="Z36" s="72"/>
    </row>
    <row r="37" spans="1:26">
      <c r="A37" s="72"/>
      <c r="B37" s="72"/>
      <c r="C37" s="72"/>
      <c r="D37" s="51"/>
      <c r="E37" s="51"/>
      <c r="F37" s="51"/>
      <c r="G37" s="51"/>
      <c r="H37" s="51"/>
      <c r="I37" s="51"/>
      <c r="J37" s="51"/>
      <c r="K37" s="51"/>
      <c r="L37" s="51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</sheetData>
  <mergeCells count="6">
    <mergeCell ref="A14:O14"/>
    <mergeCell ref="A10:O10"/>
    <mergeCell ref="C16:M16"/>
    <mergeCell ref="N18:N29"/>
    <mergeCell ref="B18:B29"/>
    <mergeCell ref="A12:O12"/>
  </mergeCells>
  <dataValidations count="1">
    <dataValidation type="list" allowBlank="1" showInputMessage="1" showErrorMessage="1" errorTitle="Donnée non valide" error="Sélection une donnée dans la liste déroulante" sqref="B18:B29" xr:uid="{C6787392-8634-43EC-8109-C882A6525220}">
      <formula1>$T$4:$T$8</formula1>
    </dataValidation>
  </dataValidations>
  <pageMargins left="0.7" right="0.7" top="1.1437007874015748" bottom="1.1437007874015748" header="0.75" footer="0.75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C75B-C8B6-4929-B7FA-96AF18183352}">
  <dimension ref="A1:AMP37"/>
  <sheetViews>
    <sheetView topLeftCell="A2" zoomScale="80" zoomScaleNormal="80" workbookViewId="0">
      <selection activeCell="B18" sqref="B18:B29"/>
    </sheetView>
  </sheetViews>
  <sheetFormatPr baseColWidth="10" defaultRowHeight="14.25"/>
  <cols>
    <col min="1" max="1" width="26" style="1" customWidth="1"/>
    <col min="2" max="2" width="25.25" style="1" customWidth="1"/>
    <col min="3" max="3" width="17.25" style="1" customWidth="1"/>
    <col min="4" max="4" width="15.5" style="18" customWidth="1"/>
    <col min="5" max="5" width="15.125" style="18" customWidth="1"/>
    <col min="6" max="6" width="17.25" style="18" customWidth="1"/>
    <col min="7" max="8" width="15.5" style="18" customWidth="1"/>
    <col min="9" max="9" width="16.25" style="18" customWidth="1"/>
    <col min="10" max="10" width="16.75" style="18" customWidth="1"/>
    <col min="11" max="11" width="18.375" style="18" customWidth="1"/>
    <col min="12" max="12" width="13.375" style="18" customWidth="1"/>
    <col min="13" max="13" width="18.375" style="1" customWidth="1"/>
    <col min="14" max="14" width="13.125" style="1" customWidth="1"/>
    <col min="15" max="16" width="14.75" style="1" customWidth="1"/>
    <col min="17" max="19" width="14" style="1" customWidth="1"/>
    <col min="20" max="22" width="15.75" style="1" customWidth="1"/>
    <col min="23" max="23" width="21" style="1" customWidth="1"/>
    <col min="24" max="24" width="26" style="1" customWidth="1"/>
    <col min="25" max="25" width="26.875" style="1" customWidth="1"/>
    <col min="26" max="1018" width="8.875" style="1" customWidth="1"/>
    <col min="1019" max="1030" width="12.375" style="17" customWidth="1"/>
    <col min="1031" max="1031" width="12.375" customWidth="1"/>
  </cols>
  <sheetData>
    <row r="1" spans="1:1030">
      <c r="Z1" s="72"/>
    </row>
    <row r="2" spans="1:1030" ht="82.15" customHeight="1">
      <c r="A2" s="48"/>
      <c r="B2" s="48"/>
      <c r="C2" s="49"/>
      <c r="D2" s="49"/>
      <c r="E2" s="50"/>
      <c r="F2" s="50"/>
      <c r="G2" s="51"/>
      <c r="H2" s="51"/>
      <c r="I2" s="50" t="s">
        <v>58</v>
      </c>
      <c r="J2" s="51"/>
      <c r="K2" s="49"/>
      <c r="L2" s="49"/>
      <c r="M2" s="49"/>
      <c r="N2" s="49"/>
      <c r="O2" s="49"/>
      <c r="P2" s="49"/>
      <c r="Q2" s="49"/>
      <c r="R2" s="49"/>
      <c r="S2" s="49"/>
      <c r="T2" s="52"/>
      <c r="U2" s="52"/>
      <c r="V2" s="52"/>
      <c r="W2" s="52"/>
      <c r="X2" s="52"/>
      <c r="Y2" s="52"/>
      <c r="Z2" s="5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</row>
    <row r="3" spans="1:1030" ht="26.25" customHeight="1">
      <c r="A3" s="48"/>
      <c r="B3" s="76">
        <v>2024</v>
      </c>
      <c r="C3" s="53"/>
      <c r="D3" s="54"/>
      <c r="E3" s="53"/>
      <c r="F3" s="50"/>
      <c r="G3" s="51"/>
      <c r="H3" s="51"/>
      <c r="I3" s="50"/>
      <c r="J3" s="51"/>
      <c r="K3" s="49"/>
      <c r="L3" s="49"/>
      <c r="M3" s="49"/>
      <c r="N3" s="49"/>
      <c r="O3" s="49"/>
      <c r="P3" s="49"/>
      <c r="Q3" s="49"/>
      <c r="R3" s="49"/>
      <c r="S3" s="49"/>
      <c r="T3" s="55" t="s">
        <v>25</v>
      </c>
      <c r="U3" s="55"/>
      <c r="V3" s="55"/>
      <c r="W3" s="52"/>
      <c r="X3" s="52"/>
      <c r="Y3" s="52"/>
      <c r="Z3" s="52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</row>
    <row r="4" spans="1:1030" ht="24" customHeight="1">
      <c r="A4" s="83" t="s">
        <v>0</v>
      </c>
      <c r="B4" s="56" t="s">
        <v>1</v>
      </c>
      <c r="C4" s="57"/>
      <c r="D4" s="56"/>
      <c r="E4" s="56"/>
      <c r="F4" s="52"/>
      <c r="G4" s="52"/>
      <c r="H4" s="52"/>
      <c r="I4" s="49"/>
      <c r="J4" s="49"/>
      <c r="K4" s="49"/>
      <c r="L4" s="49"/>
      <c r="M4" s="49"/>
      <c r="N4" s="49"/>
      <c r="O4" s="49"/>
      <c r="P4" s="49"/>
      <c r="Q4" s="49"/>
      <c r="R4" s="49"/>
      <c r="S4" s="58" t="s">
        <v>26</v>
      </c>
      <c r="T4" s="59" t="s">
        <v>27</v>
      </c>
      <c r="U4" s="49"/>
      <c r="V4" s="49"/>
      <c r="W4" s="49"/>
      <c r="X4" s="49"/>
      <c r="Y4" s="49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</row>
    <row r="5" spans="1:1030" ht="31.5">
      <c r="A5" s="81" t="s">
        <v>2</v>
      </c>
      <c r="B5" s="61">
        <v>0</v>
      </c>
      <c r="C5" s="62" t="s">
        <v>20</v>
      </c>
      <c r="D5" s="63"/>
      <c r="E5" s="63"/>
      <c r="F5" s="52"/>
      <c r="G5" s="52"/>
      <c r="H5" s="49"/>
      <c r="I5" s="49"/>
      <c r="J5" s="49"/>
      <c r="K5" s="50"/>
      <c r="L5" s="49"/>
      <c r="M5" s="49"/>
      <c r="N5" s="49"/>
      <c r="O5" s="49"/>
      <c r="P5" s="49"/>
      <c r="Q5" s="49"/>
      <c r="R5" s="49"/>
      <c r="S5" s="59"/>
      <c r="T5" s="59" t="s">
        <v>28</v>
      </c>
      <c r="U5" s="52"/>
      <c r="V5" s="52"/>
      <c r="W5" s="52"/>
      <c r="X5" s="52"/>
      <c r="Y5" s="52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</row>
    <row r="6" spans="1:1030" ht="26.25">
      <c r="A6" s="60" t="s">
        <v>3</v>
      </c>
      <c r="B6" s="64">
        <v>0</v>
      </c>
      <c r="C6" s="62" t="s">
        <v>21</v>
      </c>
      <c r="D6" s="65"/>
      <c r="E6" s="65"/>
      <c r="F6" s="52"/>
      <c r="G6" s="52"/>
      <c r="H6" s="49"/>
      <c r="I6" s="49"/>
      <c r="J6" s="49"/>
      <c r="K6" s="50"/>
      <c r="L6" s="49"/>
      <c r="M6" s="49"/>
      <c r="N6" s="49"/>
      <c r="O6" s="49"/>
      <c r="P6" s="49"/>
      <c r="Q6" s="49"/>
      <c r="R6" s="49"/>
      <c r="S6" s="59"/>
      <c r="T6" s="59" t="s">
        <v>29</v>
      </c>
      <c r="U6" s="52"/>
      <c r="V6" s="52"/>
      <c r="W6" s="52"/>
      <c r="X6" s="52"/>
      <c r="Y6" s="52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</row>
    <row r="7" spans="1:1030" ht="26.25">
      <c r="A7" s="60" t="s">
        <v>4</v>
      </c>
      <c r="B7" s="67">
        <f>IF(B5=0,0,B6/B5)</f>
        <v>0</v>
      </c>
      <c r="C7" s="57"/>
      <c r="D7" s="77"/>
      <c r="E7" s="68"/>
      <c r="F7" s="52"/>
      <c r="G7" s="52"/>
      <c r="H7" s="49"/>
      <c r="I7" s="49"/>
      <c r="J7" s="52"/>
      <c r="K7" s="50"/>
      <c r="L7" s="52"/>
      <c r="M7" s="49"/>
      <c r="N7" s="49"/>
      <c r="O7" s="49"/>
      <c r="P7" s="49"/>
      <c r="Q7" s="49"/>
      <c r="R7" s="49"/>
      <c r="S7" s="59"/>
      <c r="T7" s="59" t="s">
        <v>46</v>
      </c>
      <c r="U7" s="52"/>
      <c r="V7" s="52"/>
      <c r="W7" s="52"/>
      <c r="X7" s="52"/>
      <c r="Y7" s="52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</row>
    <row r="8" spans="1:1030" ht="16.899999999999999" customHeight="1">
      <c r="A8" s="69" t="s">
        <v>19</v>
      </c>
      <c r="B8" s="69"/>
      <c r="C8" s="68"/>
      <c r="D8" s="57"/>
      <c r="E8" s="70"/>
      <c r="F8" s="68"/>
      <c r="G8" s="52"/>
      <c r="H8" s="52"/>
      <c r="I8" s="49"/>
      <c r="J8" s="49"/>
      <c r="K8" s="52"/>
      <c r="L8" s="50"/>
      <c r="M8" s="52"/>
      <c r="N8" s="49"/>
      <c r="O8" s="49"/>
      <c r="P8" s="49"/>
      <c r="Q8" s="49"/>
      <c r="R8" s="49"/>
      <c r="S8" s="49"/>
      <c r="T8" s="59" t="s">
        <v>30</v>
      </c>
      <c r="U8" s="66"/>
      <c r="V8" s="52"/>
      <c r="W8" s="52"/>
      <c r="X8" s="52"/>
      <c r="Y8" s="52"/>
      <c r="Z8" s="52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</row>
    <row r="9" spans="1:1030" ht="16.899999999999999" customHeight="1">
      <c r="A9" s="69"/>
      <c r="B9" s="69"/>
      <c r="C9" s="68"/>
      <c r="D9" s="57"/>
      <c r="E9" s="70"/>
      <c r="F9" s="68"/>
      <c r="G9" s="52"/>
      <c r="H9" s="52"/>
      <c r="I9" s="49"/>
      <c r="J9" s="49"/>
      <c r="K9" s="52"/>
      <c r="L9" s="50"/>
      <c r="M9" s="52"/>
      <c r="N9" s="49"/>
      <c r="O9" s="49"/>
      <c r="P9" s="49"/>
      <c r="Q9" s="49"/>
      <c r="R9" s="49"/>
      <c r="S9" s="49"/>
      <c r="T9" s="49"/>
      <c r="U9" s="49"/>
      <c r="V9" s="49"/>
      <c r="W9" s="52"/>
      <c r="X9" s="52"/>
      <c r="Y9" s="52"/>
      <c r="Z9" s="52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</row>
    <row r="10" spans="1:1030" ht="16.899999999999999" customHeight="1">
      <c r="A10" s="100" t="s">
        <v>24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52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</row>
    <row r="11" spans="1:1030" ht="15">
      <c r="A11" s="57"/>
      <c r="B11" s="57"/>
      <c r="C11" s="57"/>
      <c r="D11" s="57"/>
      <c r="E11" s="57"/>
      <c r="F11" s="5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</row>
    <row r="12" spans="1:1030" ht="36" customHeight="1">
      <c r="A12" s="99" t="s">
        <v>18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80"/>
      <c r="V12" s="80"/>
      <c r="W12" s="80"/>
      <c r="X12" s="80"/>
      <c r="Y12" s="80"/>
      <c r="Z12" s="5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</row>
    <row r="13" spans="1:1030" ht="13.1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52"/>
      <c r="Z13" s="52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</row>
    <row r="14" spans="1:1030" ht="36" customHeight="1">
      <c r="A14" s="88">
        <v>2024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79"/>
      <c r="V14" s="79"/>
      <c r="W14" s="79"/>
      <c r="X14" s="79"/>
      <c r="Y14" s="79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</row>
    <row r="15" spans="1:1030" ht="12" customHeight="1" thickBo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/>
      <c r="Z15" s="52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</row>
    <row r="16" spans="1:1030" ht="31.9" customHeight="1" thickTop="1" thickBot="1">
      <c r="A16" s="32"/>
      <c r="B16" s="33"/>
      <c r="C16" s="90" t="s">
        <v>31</v>
      </c>
      <c r="D16" s="91"/>
      <c r="E16" s="91"/>
      <c r="F16" s="91"/>
      <c r="G16" s="91"/>
      <c r="H16" s="91"/>
      <c r="I16" s="91"/>
      <c r="J16" s="91"/>
      <c r="K16" s="91"/>
      <c r="L16" s="91"/>
      <c r="M16" s="92"/>
      <c r="N16" s="104" t="s">
        <v>22</v>
      </c>
      <c r="O16" s="105"/>
      <c r="P16" s="105"/>
      <c r="Q16" s="105"/>
      <c r="R16" s="105"/>
      <c r="S16" s="105"/>
      <c r="T16" s="106"/>
      <c r="U16" s="86"/>
      <c r="V16" s="19"/>
      <c r="W16" s="19"/>
      <c r="X16"/>
      <c r="Y16" s="52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</row>
    <row r="17" spans="1:1030" ht="130.5" customHeight="1" thickTop="1">
      <c r="A17" s="74"/>
      <c r="B17" s="31" t="s">
        <v>23</v>
      </c>
      <c r="C17" s="26" t="s">
        <v>33</v>
      </c>
      <c r="D17" s="21" t="s">
        <v>34</v>
      </c>
      <c r="E17" s="21" t="s">
        <v>35</v>
      </c>
      <c r="F17" s="21" t="s">
        <v>36</v>
      </c>
      <c r="G17" s="21" t="s">
        <v>47</v>
      </c>
      <c r="H17" s="21" t="s">
        <v>48</v>
      </c>
      <c r="I17" s="21" t="s">
        <v>37</v>
      </c>
      <c r="J17" s="21" t="s">
        <v>50</v>
      </c>
      <c r="K17" s="21" t="s">
        <v>38</v>
      </c>
      <c r="L17" s="21" t="s">
        <v>39</v>
      </c>
      <c r="M17" s="28" t="s">
        <v>49</v>
      </c>
      <c r="N17" s="24" t="s">
        <v>40</v>
      </c>
      <c r="O17" s="21" t="s">
        <v>41</v>
      </c>
      <c r="P17" s="21" t="s">
        <v>42</v>
      </c>
      <c r="Q17" s="21" t="s">
        <v>43</v>
      </c>
      <c r="R17" s="21" t="s">
        <v>44</v>
      </c>
      <c r="S17" s="25" t="s">
        <v>56</v>
      </c>
      <c r="T17" s="85" t="s">
        <v>51</v>
      </c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</row>
    <row r="18" spans="1:1030" ht="15">
      <c r="A18" s="5" t="s">
        <v>5</v>
      </c>
      <c r="B18" s="96"/>
      <c r="C18" s="73"/>
      <c r="D18" s="73"/>
      <c r="E18" s="4">
        <f t="shared" ref="E18:E29" si="0">IF(C18=0,0,D18/C18)</f>
        <v>0</v>
      </c>
      <c r="F18" s="6"/>
      <c r="G18" s="6"/>
      <c r="I18" s="6"/>
      <c r="J18" s="7">
        <f>C18-G18-I18</f>
        <v>0</v>
      </c>
      <c r="K18" s="8">
        <f>IF(E18="",0,J18*E18)</f>
        <v>0</v>
      </c>
      <c r="L18" s="8">
        <f>(J18*$B$7)</f>
        <v>0</v>
      </c>
      <c r="M18" s="29">
        <f>J18+K18+F18-H18-L18</f>
        <v>0</v>
      </c>
      <c r="N18" s="27"/>
      <c r="O18" s="9"/>
      <c r="P18" s="23"/>
      <c r="Q18" s="10">
        <f>N18-O18-P18</f>
        <v>0</v>
      </c>
      <c r="R18" s="23"/>
      <c r="S18" s="101" t="e">
        <f>R30/Q30</f>
        <v>#DIV/0!</v>
      </c>
      <c r="T18" s="75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</row>
    <row r="19" spans="1:1030" ht="15">
      <c r="A19" s="5" t="s">
        <v>6</v>
      </c>
      <c r="B19" s="97"/>
      <c r="C19" s="73"/>
      <c r="D19" s="73"/>
      <c r="E19" s="4">
        <f t="shared" si="0"/>
        <v>0</v>
      </c>
      <c r="F19" s="6"/>
      <c r="G19" s="6"/>
      <c r="H19" s="6"/>
      <c r="I19" s="6"/>
      <c r="J19" s="7">
        <f>C19-G19-I19</f>
        <v>0</v>
      </c>
      <c r="K19" s="8">
        <f t="shared" ref="K19:K29" si="1">IF(E19="",0,J19*E19)</f>
        <v>0</v>
      </c>
      <c r="L19" s="8">
        <f t="shared" ref="L19:L29" si="2">(J19*$B$7)</f>
        <v>0</v>
      </c>
      <c r="M19" s="29">
        <f t="shared" ref="M19:M29" si="3">J19+K19+F19-H19-L19</f>
        <v>0</v>
      </c>
      <c r="N19" s="27"/>
      <c r="O19" s="9"/>
      <c r="P19" s="23"/>
      <c r="Q19" s="10">
        <f t="shared" ref="Q19:Q29" si="4">N19-O19-P19</f>
        <v>0</v>
      </c>
      <c r="R19" s="23"/>
      <c r="S19" s="102"/>
      <c r="T19" s="75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</row>
    <row r="20" spans="1:1030" ht="15">
      <c r="A20" s="5" t="s">
        <v>7</v>
      </c>
      <c r="B20" s="97"/>
      <c r="C20" s="73"/>
      <c r="D20" s="73"/>
      <c r="E20" s="4">
        <f t="shared" si="0"/>
        <v>0</v>
      </c>
      <c r="F20" s="6"/>
      <c r="G20" s="6"/>
      <c r="H20" s="6"/>
      <c r="I20" s="6"/>
      <c r="J20" s="7">
        <f>C20-G20-I20</f>
        <v>0</v>
      </c>
      <c r="K20" s="8">
        <f t="shared" si="1"/>
        <v>0</v>
      </c>
      <c r="L20" s="8">
        <f t="shared" si="2"/>
        <v>0</v>
      </c>
      <c r="M20" s="29">
        <f>J20+K20+F20-H20-L20</f>
        <v>0</v>
      </c>
      <c r="N20" s="27"/>
      <c r="O20" s="9"/>
      <c r="P20" s="23"/>
      <c r="Q20" s="10">
        <f t="shared" si="4"/>
        <v>0</v>
      </c>
      <c r="R20" s="23"/>
      <c r="S20" s="102"/>
      <c r="T20" s="75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</row>
    <row r="21" spans="1:1030" ht="15">
      <c r="A21" s="5" t="s">
        <v>8</v>
      </c>
      <c r="B21" s="97"/>
      <c r="C21" s="73"/>
      <c r="D21" s="73"/>
      <c r="E21" s="4">
        <f t="shared" si="0"/>
        <v>0</v>
      </c>
      <c r="F21" s="6"/>
      <c r="G21" s="6"/>
      <c r="H21" s="6"/>
      <c r="I21" s="6"/>
      <c r="J21" s="7">
        <f t="shared" ref="J21:J29" si="5">C21-G21-I21</f>
        <v>0</v>
      </c>
      <c r="K21" s="8">
        <f t="shared" si="1"/>
        <v>0</v>
      </c>
      <c r="L21" s="8">
        <f t="shared" si="2"/>
        <v>0</v>
      </c>
      <c r="M21" s="29">
        <f t="shared" si="3"/>
        <v>0</v>
      </c>
      <c r="N21" s="27"/>
      <c r="O21" s="9"/>
      <c r="P21" s="23"/>
      <c r="Q21" s="10">
        <f t="shared" si="4"/>
        <v>0</v>
      </c>
      <c r="R21" s="23"/>
      <c r="S21" s="102"/>
      <c r="T21" s="75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</row>
    <row r="22" spans="1:1030" ht="15">
      <c r="A22" s="5" t="s">
        <v>9</v>
      </c>
      <c r="B22" s="97"/>
      <c r="C22" s="73"/>
      <c r="D22" s="73"/>
      <c r="E22" s="4">
        <f t="shared" si="0"/>
        <v>0</v>
      </c>
      <c r="F22" s="6"/>
      <c r="G22" s="6"/>
      <c r="H22" s="6"/>
      <c r="I22" s="6"/>
      <c r="J22" s="7">
        <f t="shared" si="5"/>
        <v>0</v>
      </c>
      <c r="K22" s="8">
        <f t="shared" si="1"/>
        <v>0</v>
      </c>
      <c r="L22" s="8">
        <f t="shared" si="2"/>
        <v>0</v>
      </c>
      <c r="M22" s="29">
        <f t="shared" si="3"/>
        <v>0</v>
      </c>
      <c r="N22" s="27"/>
      <c r="O22" s="9"/>
      <c r="P22" s="23"/>
      <c r="Q22" s="10">
        <f t="shared" si="4"/>
        <v>0</v>
      </c>
      <c r="R22" s="23"/>
      <c r="S22" s="102"/>
      <c r="T22" s="75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</row>
    <row r="23" spans="1:1030" ht="15">
      <c r="A23" s="5" t="s">
        <v>10</v>
      </c>
      <c r="B23" s="97"/>
      <c r="C23" s="73"/>
      <c r="D23" s="73"/>
      <c r="E23" s="4">
        <f t="shared" si="0"/>
        <v>0</v>
      </c>
      <c r="F23" s="6"/>
      <c r="G23" s="6"/>
      <c r="H23" s="6"/>
      <c r="I23" s="6"/>
      <c r="J23" s="7">
        <f t="shared" si="5"/>
        <v>0</v>
      </c>
      <c r="K23" s="8">
        <f t="shared" si="1"/>
        <v>0</v>
      </c>
      <c r="L23" s="8">
        <f t="shared" si="2"/>
        <v>0</v>
      </c>
      <c r="M23" s="29">
        <f t="shared" si="3"/>
        <v>0</v>
      </c>
      <c r="N23" s="27"/>
      <c r="O23" s="9"/>
      <c r="P23" s="23"/>
      <c r="Q23" s="10">
        <f t="shared" si="4"/>
        <v>0</v>
      </c>
      <c r="R23" s="23"/>
      <c r="S23" s="102"/>
      <c r="T23" s="75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</row>
    <row r="24" spans="1:1030" ht="16.899999999999999" customHeight="1">
      <c r="A24" s="5" t="s">
        <v>11</v>
      </c>
      <c r="B24" s="97"/>
      <c r="C24" s="73"/>
      <c r="D24" s="73"/>
      <c r="E24" s="4">
        <f t="shared" si="0"/>
        <v>0</v>
      </c>
      <c r="F24" s="6"/>
      <c r="G24" s="6"/>
      <c r="H24" s="6"/>
      <c r="I24" s="6"/>
      <c r="J24" s="7">
        <f t="shared" si="5"/>
        <v>0</v>
      </c>
      <c r="K24" s="8">
        <f t="shared" si="1"/>
        <v>0</v>
      </c>
      <c r="L24" s="8">
        <f t="shared" si="2"/>
        <v>0</v>
      </c>
      <c r="M24" s="29">
        <f t="shared" si="3"/>
        <v>0</v>
      </c>
      <c r="N24" s="27"/>
      <c r="O24" s="9"/>
      <c r="P24" s="23"/>
      <c r="Q24" s="10">
        <f t="shared" si="4"/>
        <v>0</v>
      </c>
      <c r="R24" s="23"/>
      <c r="S24" s="102"/>
      <c r="T24" s="75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</row>
    <row r="25" spans="1:1030" ht="15">
      <c r="A25" s="5" t="s">
        <v>12</v>
      </c>
      <c r="B25" s="97"/>
      <c r="C25" s="73"/>
      <c r="D25" s="73"/>
      <c r="E25" s="4">
        <f t="shared" si="0"/>
        <v>0</v>
      </c>
      <c r="F25" s="6"/>
      <c r="G25" s="6"/>
      <c r="H25" s="6"/>
      <c r="I25" s="6"/>
      <c r="J25" s="7">
        <f t="shared" si="5"/>
        <v>0</v>
      </c>
      <c r="K25" s="8">
        <f t="shared" si="1"/>
        <v>0</v>
      </c>
      <c r="L25" s="8">
        <f t="shared" si="2"/>
        <v>0</v>
      </c>
      <c r="M25" s="29">
        <f t="shared" si="3"/>
        <v>0</v>
      </c>
      <c r="N25" s="27"/>
      <c r="O25" s="9"/>
      <c r="P25" s="23"/>
      <c r="Q25" s="10">
        <f t="shared" si="4"/>
        <v>0</v>
      </c>
      <c r="R25" s="23"/>
      <c r="S25" s="102"/>
      <c r="T25" s="7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</row>
    <row r="26" spans="1:1030" ht="15">
      <c r="A26" s="5" t="s">
        <v>13</v>
      </c>
      <c r="B26" s="97"/>
      <c r="C26" s="73"/>
      <c r="D26" s="73"/>
      <c r="E26" s="4">
        <f t="shared" si="0"/>
        <v>0</v>
      </c>
      <c r="F26" s="6"/>
      <c r="G26" s="6"/>
      <c r="H26" s="6"/>
      <c r="I26" s="6"/>
      <c r="J26" s="7">
        <f t="shared" si="5"/>
        <v>0</v>
      </c>
      <c r="K26" s="8">
        <f t="shared" si="1"/>
        <v>0</v>
      </c>
      <c r="L26" s="8">
        <f t="shared" si="2"/>
        <v>0</v>
      </c>
      <c r="M26" s="29">
        <f t="shared" si="3"/>
        <v>0</v>
      </c>
      <c r="N26" s="27"/>
      <c r="O26" s="9"/>
      <c r="P26" s="23"/>
      <c r="Q26" s="10">
        <f t="shared" si="4"/>
        <v>0</v>
      </c>
      <c r="R26" s="23"/>
      <c r="S26" s="102"/>
      <c r="T26" s="75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</row>
    <row r="27" spans="1:1030" ht="15">
      <c r="A27" s="5" t="s">
        <v>14</v>
      </c>
      <c r="B27" s="97"/>
      <c r="C27" s="73"/>
      <c r="D27" s="73"/>
      <c r="E27" s="4">
        <f t="shared" si="0"/>
        <v>0</v>
      </c>
      <c r="F27" s="6"/>
      <c r="G27" s="6"/>
      <c r="H27" s="6"/>
      <c r="I27" s="6"/>
      <c r="J27" s="7">
        <f t="shared" si="5"/>
        <v>0</v>
      </c>
      <c r="K27" s="8">
        <f t="shared" si="1"/>
        <v>0</v>
      </c>
      <c r="L27" s="8">
        <f t="shared" si="2"/>
        <v>0</v>
      </c>
      <c r="M27" s="29">
        <f t="shared" si="3"/>
        <v>0</v>
      </c>
      <c r="N27" s="27"/>
      <c r="O27" s="9"/>
      <c r="P27" s="23"/>
      <c r="Q27" s="10">
        <f t="shared" si="4"/>
        <v>0</v>
      </c>
      <c r="R27" s="23"/>
      <c r="S27" s="102"/>
      <c r="T27" s="75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</row>
    <row r="28" spans="1:1030" ht="15">
      <c r="A28" s="5" t="s">
        <v>15</v>
      </c>
      <c r="B28" s="97"/>
      <c r="C28" s="73"/>
      <c r="D28" s="73"/>
      <c r="E28" s="4">
        <f t="shared" si="0"/>
        <v>0</v>
      </c>
      <c r="F28" s="6"/>
      <c r="G28" s="6"/>
      <c r="H28" s="6"/>
      <c r="I28" s="6"/>
      <c r="J28" s="7">
        <f t="shared" si="5"/>
        <v>0</v>
      </c>
      <c r="K28" s="8">
        <f t="shared" si="1"/>
        <v>0</v>
      </c>
      <c r="L28" s="8">
        <f t="shared" si="2"/>
        <v>0</v>
      </c>
      <c r="M28" s="29">
        <f t="shared" si="3"/>
        <v>0</v>
      </c>
      <c r="N28" s="27"/>
      <c r="O28" s="9"/>
      <c r="P28" s="23"/>
      <c r="Q28" s="10">
        <f t="shared" si="4"/>
        <v>0</v>
      </c>
      <c r="R28" s="23"/>
      <c r="S28" s="102"/>
      <c r="T28" s="75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</row>
    <row r="29" spans="1:1030" ht="15">
      <c r="A29" s="5" t="s">
        <v>16</v>
      </c>
      <c r="B29" s="98"/>
      <c r="C29" s="73"/>
      <c r="D29" s="73"/>
      <c r="E29" s="4">
        <f t="shared" si="0"/>
        <v>0</v>
      </c>
      <c r="F29" s="6"/>
      <c r="G29" s="6"/>
      <c r="H29" s="6"/>
      <c r="I29" s="6"/>
      <c r="J29" s="7">
        <f t="shared" si="5"/>
        <v>0</v>
      </c>
      <c r="K29" s="8">
        <f t="shared" si="1"/>
        <v>0</v>
      </c>
      <c r="L29" s="8">
        <f t="shared" si="2"/>
        <v>0</v>
      </c>
      <c r="M29" s="29">
        <f t="shared" si="3"/>
        <v>0</v>
      </c>
      <c r="N29" s="27"/>
      <c r="O29" s="9"/>
      <c r="P29" s="23"/>
      <c r="Q29" s="10">
        <f t="shared" si="4"/>
        <v>0</v>
      </c>
      <c r="R29" s="23"/>
      <c r="S29" s="103"/>
      <c r="T29" s="75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</row>
    <row r="30" spans="1:1030" ht="16.5" thickBot="1">
      <c r="A30" s="34" t="s">
        <v>17</v>
      </c>
      <c r="B30" s="35"/>
      <c r="C30" s="36">
        <f>SUM(C18:C29)</f>
        <v>0</v>
      </c>
      <c r="D30" s="37">
        <f>SUM(D18:D29)</f>
        <v>0</v>
      </c>
      <c r="E30" s="37"/>
      <c r="F30" s="38">
        <f t="shared" ref="F30:Q30" si="6">SUM(F18:F29)</f>
        <v>0</v>
      </c>
      <c r="G30" s="38">
        <f t="shared" si="6"/>
        <v>0</v>
      </c>
      <c r="H30" s="38"/>
      <c r="I30" s="37">
        <f t="shared" si="6"/>
        <v>0</v>
      </c>
      <c r="J30" s="37">
        <f t="shared" si="6"/>
        <v>0</v>
      </c>
      <c r="K30" s="37">
        <f t="shared" si="6"/>
        <v>0</v>
      </c>
      <c r="L30" s="37">
        <f t="shared" si="6"/>
        <v>0</v>
      </c>
      <c r="M30" s="39">
        <f t="shared" si="6"/>
        <v>0</v>
      </c>
      <c r="N30" s="40">
        <f t="shared" si="6"/>
        <v>0</v>
      </c>
      <c r="O30" s="41">
        <f t="shared" si="6"/>
        <v>0</v>
      </c>
      <c r="P30" s="41">
        <f t="shared" si="6"/>
        <v>0</v>
      </c>
      <c r="Q30" s="41">
        <f t="shared" si="6"/>
        <v>0</v>
      </c>
      <c r="R30" s="41">
        <f>SUM(R18:R29)</f>
        <v>0</v>
      </c>
      <c r="S30" s="42" t="e">
        <f>S18</f>
        <v>#DIV/0!</v>
      </c>
      <c r="T30" s="47" t="e">
        <f>#REF!*S30</f>
        <v>#REF!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</row>
    <row r="31" spans="1:1030" ht="16.5" thickTop="1">
      <c r="A31" s="3"/>
      <c r="B31" s="3"/>
      <c r="C31" s="11"/>
      <c r="D31" s="11"/>
      <c r="E31" s="11"/>
      <c r="F31" s="12"/>
      <c r="G31" s="12"/>
      <c r="H31" s="12"/>
      <c r="I31" s="11"/>
      <c r="J31" s="11"/>
      <c r="K31" s="11"/>
      <c r="L31" s="11"/>
      <c r="M31" s="13"/>
      <c r="N31" s="14"/>
      <c r="O31" s="15"/>
      <c r="P31" s="15"/>
      <c r="Q31" s="15"/>
      <c r="R31" s="15"/>
      <c r="S31" s="15"/>
      <c r="T31" s="20"/>
      <c r="U31" s="87"/>
      <c r="V31" s="87"/>
      <c r="W31" s="16"/>
      <c r="X31" s="16"/>
      <c r="Y31"/>
      <c r="Z31" s="5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</row>
    <row r="32" spans="1:1030" ht="16.899999999999999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72"/>
    </row>
    <row r="33" spans="1:26">
      <c r="Z33" s="72"/>
    </row>
    <row r="34" spans="1:26">
      <c r="Z34" s="72"/>
    </row>
    <row r="35" spans="1:26">
      <c r="Z35" s="72"/>
    </row>
    <row r="36" spans="1:26">
      <c r="Z36" s="72"/>
    </row>
    <row r="37" spans="1:26">
      <c r="A37" s="72"/>
      <c r="B37" s="72"/>
      <c r="C37" s="72"/>
      <c r="D37" s="51"/>
      <c r="E37" s="51"/>
      <c r="F37" s="51"/>
      <c r="G37" s="51"/>
      <c r="H37" s="51"/>
      <c r="I37" s="51"/>
      <c r="J37" s="51"/>
      <c r="K37" s="51"/>
      <c r="L37" s="51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</sheetData>
  <mergeCells count="7">
    <mergeCell ref="A12:T12"/>
    <mergeCell ref="A10:Y10"/>
    <mergeCell ref="C16:M16"/>
    <mergeCell ref="B18:B29"/>
    <mergeCell ref="S18:S29"/>
    <mergeCell ref="N16:T16"/>
    <mergeCell ref="A14:T14"/>
  </mergeCells>
  <dataValidations count="1">
    <dataValidation type="list" allowBlank="1" showInputMessage="1" showErrorMessage="1" errorTitle="Donnée non valide" error="Sélectionner une donnée dans la liste déroulante" sqref="B18:B29" xr:uid="{656BC2F6-B964-45E0-909E-AB92E17F4EB5}">
      <formula1>$T$4:$T$8</formula1>
    </dataValidation>
  </dataValidations>
  <pageMargins left="0.7" right="0.7" top="1.1437007874015748" bottom="1.1437007874015748" header="0.75" footer="0.75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2495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DépPersonnel - taux fixe</vt:lpstr>
      <vt:lpstr>DépPersonnel - taux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cousty</dc:creator>
  <cp:lastModifiedBy>PERREIN Auriane</cp:lastModifiedBy>
  <cp:revision>241</cp:revision>
  <dcterms:created xsi:type="dcterms:W3CDTF">2016-07-11T09:17:47Z</dcterms:created>
  <dcterms:modified xsi:type="dcterms:W3CDTF">2025-01-31T13:15:38Z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